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195" i="1" l="1"/>
  <c r="L100" i="1"/>
  <c r="L81" i="1"/>
  <c r="L62" i="1"/>
  <c r="L43" i="1"/>
  <c r="H195" i="1"/>
  <c r="F176" i="1"/>
  <c r="J176" i="1"/>
  <c r="H157" i="1"/>
  <c r="L24" i="1"/>
  <c r="H138" i="1"/>
  <c r="G119" i="1"/>
  <c r="H119" i="1"/>
  <c r="F81" i="1"/>
  <c r="J62" i="1"/>
  <c r="J196" i="1" s="1"/>
  <c r="F43" i="1"/>
  <c r="G24" i="1"/>
  <c r="G196" i="1" s="1"/>
  <c r="I24" i="1"/>
  <c r="I196" i="1" s="1"/>
  <c r="H24" i="1"/>
  <c r="L196" i="1" l="1"/>
  <c r="F196" i="1"/>
  <c r="H196" i="1"/>
</calcChain>
</file>

<file path=xl/sharedStrings.xml><?xml version="1.0" encoding="utf-8"?>
<sst xmlns="http://schemas.openxmlformats.org/spreadsheetml/2006/main" count="306" uniqueCount="102">
  <si>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</si>
  <si>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</si>
  <si>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</si>
  <si>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</si>
  <si>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</si>
  <si>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</si>
  <si>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</si>
  <si>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</si>
  <si>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</si>
  <si>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</si>
  <si>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</si>
  <si>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</si>
  <si>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</si>
  <si>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</si>
  <si>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</si>
  <si>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</si>
  <si>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</si>
  <si>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</si>
  <si>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</si>
  <si>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</si>
  <si>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</si>
  <si>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</si>
  <si>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</si>
  <si>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</si>
  <si>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</si>
  <si>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</si>
  <si>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</si>
  <si>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</si>
  <si>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</si>
  <si>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</si>
  <si>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</si>
  <si>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</si>
  <si>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</si>
  <si>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</si>
  <si>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</si>
  <si>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</si>
  <si>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</si>
  <si>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</si>
  <si>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</si>
  <si>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на молоке</t>
  </si>
  <si>
    <t>Чай с сахаром</t>
  </si>
  <si>
    <t>300С</t>
  </si>
  <si>
    <t>Кондитерское изделие</t>
  </si>
  <si>
    <t>пром.</t>
  </si>
  <si>
    <t>66С</t>
  </si>
  <si>
    <t>Котлеты "Пермские"</t>
  </si>
  <si>
    <t>Каша манная на молоке</t>
  </si>
  <si>
    <t>106С</t>
  </si>
  <si>
    <t xml:space="preserve"> Чай с сахаром</t>
  </si>
  <si>
    <t>Бутерброд с маслом</t>
  </si>
  <si>
    <t>379С</t>
  </si>
  <si>
    <t>68С</t>
  </si>
  <si>
    <t>Гуляш мясной</t>
  </si>
  <si>
    <t>Рис отварной</t>
  </si>
  <si>
    <t>Компот из сухофруктов</t>
  </si>
  <si>
    <t>Хлеб пшеничный</t>
  </si>
  <si>
    <t>Каша рисовая на молоке</t>
  </si>
  <si>
    <t>114С</t>
  </si>
  <si>
    <t>Сок натуральный</t>
  </si>
  <si>
    <t>Суп картофельный с бобовыми</t>
  </si>
  <si>
    <t>45С</t>
  </si>
  <si>
    <t>Котлета куриная</t>
  </si>
  <si>
    <t>Макароны отварные</t>
  </si>
  <si>
    <t>246С</t>
  </si>
  <si>
    <t xml:space="preserve">Каша "Дружба" </t>
  </si>
  <si>
    <t>102С</t>
  </si>
  <si>
    <t>Суп картофельный с крупой и консервированным тушеным мясом</t>
  </si>
  <si>
    <t>70С</t>
  </si>
  <si>
    <t>Тефтели мясные</t>
  </si>
  <si>
    <t>2П</t>
  </si>
  <si>
    <t>Пюре картофельное</t>
  </si>
  <si>
    <t>Сырники из творога</t>
  </si>
  <si>
    <t>Суп картофельный с рыбными консервами</t>
  </si>
  <si>
    <t>Бефстроганов из отварной говядины</t>
  </si>
  <si>
    <t>овощи натуральные</t>
  </si>
  <si>
    <t>Каша " Дружба"</t>
  </si>
  <si>
    <t xml:space="preserve">Борщ из свежей капусты с картофелем и тушеным консервированным мясом </t>
  </si>
  <si>
    <t>67С</t>
  </si>
  <si>
    <t>Котлета рыбная</t>
  </si>
  <si>
    <t>Греча рассыпчатая</t>
  </si>
  <si>
    <t>Какао</t>
  </si>
  <si>
    <t>со сгущеным молоком</t>
  </si>
  <si>
    <t>Щи из свежей капусты с тушеным консервированным мясом</t>
  </si>
  <si>
    <t>Птица с соусом в томате</t>
  </si>
  <si>
    <t>210С</t>
  </si>
  <si>
    <t xml:space="preserve"> Щи из свежей капусты с консервированным тушеным мясом</t>
  </si>
  <si>
    <t>Суп молочный с макаронными изделиями</t>
  </si>
  <si>
    <t>Напиток</t>
  </si>
  <si>
    <t>Рассольник "Ленинградский" с тушеным консервированным мясом</t>
  </si>
  <si>
    <t>Запеканка картофельная с мясом</t>
  </si>
  <si>
    <t>Каша овсяная на молоке</t>
  </si>
  <si>
    <t>Суп с рыбными консервами</t>
  </si>
  <si>
    <t>Тефтели мясные "Ёжики"</t>
  </si>
  <si>
    <t>3П</t>
  </si>
  <si>
    <t>25.25</t>
  </si>
  <si>
    <t>макароны отварные</t>
  </si>
  <si>
    <t>Овощи натуральные</t>
  </si>
  <si>
    <t>Рассольник "Ленинградский" с консервированным тушеным мясом</t>
  </si>
  <si>
    <t>Директор</t>
  </si>
  <si>
    <t>Шушков А.М.</t>
  </si>
  <si>
    <t>29.80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</si>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</sst>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O188" sqref="O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54"/>
    <col min="13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98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99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7.46</v>
      </c>
      <c r="H6" s="40">
        <v>7.44</v>
      </c>
      <c r="I6" s="40">
        <v>35.119999999999997</v>
      </c>
      <c r="J6" s="40">
        <v>239.6</v>
      </c>
      <c r="K6" s="41">
        <v>235</v>
      </c>
      <c r="L6" s="52">
        <v>11.24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250</v>
      </c>
      <c r="G8" s="43">
        <v>0.15</v>
      </c>
      <c r="H8" s="43">
        <v>0</v>
      </c>
      <c r="I8" s="43">
        <v>15.05</v>
      </c>
      <c r="J8" s="43">
        <v>60.8</v>
      </c>
      <c r="K8" s="44" t="s">
        <v>41</v>
      </c>
      <c r="L8" s="53">
        <v>1.65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5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53"/>
    </row>
    <row r="11" spans="1:12" ht="15" x14ac:dyDescent="0.25">
      <c r="A11" s="23"/>
      <c r="B11" s="15"/>
      <c r="C11" s="11"/>
      <c r="D11" s="6"/>
      <c r="E11" s="42" t="s">
        <v>42</v>
      </c>
      <c r="F11" s="43">
        <v>55</v>
      </c>
      <c r="G11" s="43">
        <v>4.04</v>
      </c>
      <c r="H11" s="43">
        <v>4.74</v>
      </c>
      <c r="I11" s="43">
        <v>32.590000000000003</v>
      </c>
      <c r="J11" s="43">
        <v>199</v>
      </c>
      <c r="K11" s="44" t="s">
        <v>43</v>
      </c>
      <c r="L11" s="53">
        <v>24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11.65</v>
      </c>
      <c r="H13" s="19">
        <f t="shared" si="0"/>
        <v>12.18</v>
      </c>
      <c r="I13" s="19">
        <f t="shared" si="0"/>
        <v>82.76</v>
      </c>
      <c r="J13" s="19">
        <f t="shared" si="0"/>
        <v>499.4</v>
      </c>
      <c r="K13" s="25"/>
      <c r="L13" s="56">
        <f t="shared" ref="L13" si="1">SUM(L6:L12)</f>
        <v>36.89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53"/>
    </row>
    <row r="15" spans="1:12" ht="25.5" x14ac:dyDescent="0.25">
      <c r="A15" s="23"/>
      <c r="B15" s="15"/>
      <c r="C15" s="11"/>
      <c r="D15" s="7" t="s">
        <v>27</v>
      </c>
      <c r="E15" s="42" t="s">
        <v>85</v>
      </c>
      <c r="F15" s="43"/>
      <c r="G15" s="43">
        <v>16.32</v>
      </c>
      <c r="H15" s="43">
        <v>7.51</v>
      </c>
      <c r="I15" s="43">
        <v>10.49</v>
      </c>
      <c r="J15" s="43">
        <v>131.53</v>
      </c>
      <c r="K15" s="44" t="s">
        <v>44</v>
      </c>
      <c r="L15" s="53">
        <v>15.58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16</v>
      </c>
      <c r="H16" s="43">
        <v>15.5</v>
      </c>
      <c r="I16" s="43">
        <v>12</v>
      </c>
      <c r="J16" s="43">
        <v>253</v>
      </c>
      <c r="K16" s="44">
        <v>341</v>
      </c>
      <c r="L16" s="53">
        <v>29.4</v>
      </c>
    </row>
    <row r="17" spans="1:12" ht="15" x14ac:dyDescent="0.25">
      <c r="A17" s="23"/>
      <c r="B17" s="15"/>
      <c r="C17" s="11"/>
      <c r="D17" s="7" t="s">
        <v>29</v>
      </c>
      <c r="E17" s="42" t="s">
        <v>62</v>
      </c>
      <c r="F17" s="43">
        <v>180</v>
      </c>
      <c r="G17" s="43">
        <v>6.66</v>
      </c>
      <c r="H17" s="43">
        <v>5.94</v>
      </c>
      <c r="I17" s="43">
        <v>35.46</v>
      </c>
      <c r="J17" s="43">
        <v>221.4</v>
      </c>
      <c r="K17" s="44">
        <v>256</v>
      </c>
      <c r="L17" s="53">
        <v>7.28</v>
      </c>
    </row>
    <row r="18" spans="1:12" ht="15" x14ac:dyDescent="0.2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0.12</v>
      </c>
      <c r="H18" s="43">
        <v>0</v>
      </c>
      <c r="I18" s="43">
        <v>12.04</v>
      </c>
      <c r="J18" s="43">
        <v>48.64</v>
      </c>
      <c r="K18" s="44" t="s">
        <v>41</v>
      </c>
      <c r="L18" s="53">
        <v>1.32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3"/>
    </row>
    <row r="20" spans="1:12" ht="15" x14ac:dyDescent="0.25">
      <c r="A20" s="23"/>
      <c r="B20" s="15"/>
      <c r="C20" s="11"/>
      <c r="D20" s="7" t="s">
        <v>32</v>
      </c>
      <c r="E20" s="42"/>
      <c r="F20" s="43">
        <v>50</v>
      </c>
      <c r="G20" s="43">
        <v>4</v>
      </c>
      <c r="H20" s="43">
        <v>0.75</v>
      </c>
      <c r="I20" s="43">
        <v>20.05</v>
      </c>
      <c r="J20" s="43">
        <v>103</v>
      </c>
      <c r="K20" s="44">
        <v>574</v>
      </c>
      <c r="L20" s="53">
        <v>3.08</v>
      </c>
    </row>
    <row r="21" spans="1:12" ht="15" x14ac:dyDescent="0.25">
      <c r="A21" s="23"/>
      <c r="B21" s="15"/>
      <c r="C21" s="11"/>
      <c r="D21" s="59" t="s">
        <v>101</v>
      </c>
      <c r="E21" s="59" t="s">
        <v>101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>
        <v>82</v>
      </c>
      <c r="L21" s="53" t="s">
        <v>100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630</v>
      </c>
      <c r="G23" s="19">
        <f t="shared" ref="G23:J23" si="2">SUM(G14:G22)</f>
        <v>43.5</v>
      </c>
      <c r="H23" s="19">
        <f t="shared" si="2"/>
        <v>30.099999999999998</v>
      </c>
      <c r="I23" s="19">
        <f t="shared" si="2"/>
        <v>99.84</v>
      </c>
      <c r="J23" s="19">
        <f t="shared" si="2"/>
        <v>801.56999999999994</v>
      </c>
      <c r="K23" s="25"/>
      <c r="L23" s="56">
        <f t="shared" ref="L23" si="3">SUM(L14:L22)</f>
        <v>56.66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1140</v>
      </c>
      <c r="G24" s="32">
        <f t="shared" ref="G24:J24" si="4">G13+G23</f>
        <v>55.15</v>
      </c>
      <c r="H24" s="32">
        <f t="shared" si="4"/>
        <v>42.28</v>
      </c>
      <c r="I24" s="32">
        <f t="shared" si="4"/>
        <v>182.60000000000002</v>
      </c>
      <c r="J24" s="32">
        <f t="shared" si="4"/>
        <v>1300.9699999999998</v>
      </c>
      <c r="K24" s="32"/>
      <c r="L24" s="57">
        <f t="shared" ref="L24" si="5">L13+L23</f>
        <v>93.55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205</v>
      </c>
      <c r="G25" s="40">
        <v>6.53</v>
      </c>
      <c r="H25" s="40">
        <v>7.03</v>
      </c>
      <c r="I25" s="40">
        <v>38.78</v>
      </c>
      <c r="J25" s="40">
        <v>244.92</v>
      </c>
      <c r="K25" s="41" t="s">
        <v>47</v>
      </c>
      <c r="L25" s="52">
        <v>11.05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250</v>
      </c>
      <c r="G27" s="43">
        <v>0.15</v>
      </c>
      <c r="H27" s="43">
        <v>0</v>
      </c>
      <c r="I27" s="43">
        <v>15.05</v>
      </c>
      <c r="J27" s="43">
        <v>60.8</v>
      </c>
      <c r="K27" s="44" t="s">
        <v>41</v>
      </c>
      <c r="L27" s="5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2.13</v>
      </c>
      <c r="H28" s="43">
        <v>18.87</v>
      </c>
      <c r="I28" s="43">
        <v>12.83</v>
      </c>
      <c r="J28" s="43">
        <v>183.6</v>
      </c>
      <c r="K28" s="44" t="s">
        <v>50</v>
      </c>
      <c r="L28" s="53">
        <v>15.64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8.81</v>
      </c>
      <c r="H32" s="19">
        <f t="shared" ref="H32" si="7">SUM(H25:H31)</f>
        <v>25.900000000000002</v>
      </c>
      <c r="I32" s="19">
        <f t="shared" ref="I32" si="8">SUM(I25:I31)</f>
        <v>66.66</v>
      </c>
      <c r="J32" s="19">
        <f t="shared" ref="J32:L32" si="9">SUM(J25:J31)</f>
        <v>489.31999999999994</v>
      </c>
      <c r="K32" s="25"/>
      <c r="L32" s="56">
        <f t="shared" si="9"/>
        <v>28.340000000000003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53"/>
    </row>
    <row r="34" spans="1:12" ht="25.5" x14ac:dyDescent="0.25">
      <c r="A34" s="14"/>
      <c r="B34" s="15"/>
      <c r="C34" s="11"/>
      <c r="D34" s="7" t="s">
        <v>27</v>
      </c>
      <c r="E34" s="42" t="s">
        <v>97</v>
      </c>
      <c r="F34" s="43">
        <v>250</v>
      </c>
      <c r="G34" s="43">
        <v>4.8600000000000003</v>
      </c>
      <c r="H34" s="43">
        <v>8.1300000000000008</v>
      </c>
      <c r="I34" s="43">
        <v>28.81</v>
      </c>
      <c r="J34" s="43">
        <v>174.43</v>
      </c>
      <c r="K34" s="44" t="s">
        <v>51</v>
      </c>
      <c r="L34" s="53">
        <v>19.989999999999998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120</v>
      </c>
      <c r="G35" s="43">
        <v>24</v>
      </c>
      <c r="H35" s="43">
        <v>23.4</v>
      </c>
      <c r="I35" s="43">
        <v>3.96</v>
      </c>
      <c r="J35" s="43">
        <v>309.60000000000002</v>
      </c>
      <c r="K35" s="44">
        <v>327</v>
      </c>
      <c r="L35" s="53">
        <v>35.25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4.5199999999999996</v>
      </c>
      <c r="H36" s="43">
        <v>6.52</v>
      </c>
      <c r="I36" s="43">
        <v>46.62</v>
      </c>
      <c r="J36" s="43">
        <v>263.16000000000003</v>
      </c>
      <c r="K36" s="44">
        <v>385</v>
      </c>
      <c r="L36" s="53">
        <v>9.76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495</v>
      </c>
      <c r="L37" s="53">
        <v>2.95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50</v>
      </c>
      <c r="G38" s="43">
        <v>3.8</v>
      </c>
      <c r="H38" s="43">
        <v>0.4</v>
      </c>
      <c r="I38" s="43">
        <v>24.6</v>
      </c>
      <c r="J38" s="43">
        <v>117</v>
      </c>
      <c r="K38" s="44">
        <v>573</v>
      </c>
      <c r="L38" s="53">
        <v>3.73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5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5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37.779999999999994</v>
      </c>
      <c r="H42" s="19">
        <f t="shared" ref="H42" si="11">SUM(H33:H41)</f>
        <v>38.549999999999997</v>
      </c>
      <c r="I42" s="19">
        <f t="shared" ref="I42" si="12">SUM(I33:I41)</f>
        <v>124.08999999999997</v>
      </c>
      <c r="J42" s="19">
        <f t="shared" ref="J42:L42" si="13">SUM(J33:J41)</f>
        <v>948.19</v>
      </c>
      <c r="K42" s="25"/>
      <c r="L42" s="56">
        <f t="shared" si="13"/>
        <v>71.680000000000007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1305</v>
      </c>
      <c r="G43" s="32">
        <f t="shared" ref="G43" si="14">G32+G42</f>
        <v>46.589999999999996</v>
      </c>
      <c r="H43" s="32">
        <f t="shared" ref="H43" si="15">H32+H42</f>
        <v>64.45</v>
      </c>
      <c r="I43" s="32">
        <f t="shared" ref="I43" si="16">I32+I42</f>
        <v>190.74999999999997</v>
      </c>
      <c r="J43" s="32">
        <f t="shared" ref="J43:L43" si="17">J32+J42</f>
        <v>1437.51</v>
      </c>
      <c r="K43" s="32"/>
      <c r="L43" s="57">
        <f t="shared" si="17"/>
        <v>100.02000000000001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205</v>
      </c>
      <c r="G44" s="40">
        <v>5.12</v>
      </c>
      <c r="H44" s="40">
        <v>6.62</v>
      </c>
      <c r="I44" s="40">
        <v>32.61</v>
      </c>
      <c r="J44" s="40">
        <v>210.13</v>
      </c>
      <c r="K44" s="41" t="s">
        <v>57</v>
      </c>
      <c r="L44" s="52">
        <v>11.44</v>
      </c>
    </row>
    <row r="45" spans="1:12" ht="15" x14ac:dyDescent="0.25">
      <c r="A45" s="23"/>
      <c r="B45" s="15"/>
      <c r="C45" s="11"/>
      <c r="D45" s="6" t="s">
        <v>30</v>
      </c>
      <c r="E45" s="42" t="s">
        <v>58</v>
      </c>
      <c r="F45" s="43">
        <v>250</v>
      </c>
      <c r="G45" s="43">
        <v>1.25</v>
      </c>
      <c r="H45" s="43">
        <v>0.25</v>
      </c>
      <c r="I45" s="43">
        <v>25.25</v>
      </c>
      <c r="J45" s="43">
        <v>107.5</v>
      </c>
      <c r="K45" s="44">
        <v>501</v>
      </c>
      <c r="L45" s="53">
        <v>9.81</v>
      </c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53"/>
    </row>
    <row r="47" spans="1:12" ht="15" x14ac:dyDescent="0.25">
      <c r="A47" s="23"/>
      <c r="B47" s="15"/>
      <c r="C47" s="11"/>
      <c r="D47" s="7" t="s">
        <v>23</v>
      </c>
      <c r="E47" s="42"/>
      <c r="F47" s="43">
        <v>50</v>
      </c>
      <c r="G47" s="43">
        <v>3.8</v>
      </c>
      <c r="H47" s="43">
        <v>0.4</v>
      </c>
      <c r="I47" s="43">
        <v>2.6</v>
      </c>
      <c r="J47" s="43">
        <v>117</v>
      </c>
      <c r="K47" s="44">
        <v>573</v>
      </c>
      <c r="L47" s="53">
        <v>3.73</v>
      </c>
    </row>
    <row r="48" spans="1:12" ht="15" x14ac:dyDescent="0.25">
      <c r="A48" s="23"/>
      <c r="B48" s="15"/>
      <c r="C48" s="11"/>
      <c r="D48" s="59" t="s">
        <v>101</v>
      </c>
      <c r="E48" s="59" t="s">
        <v>101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>
        <v>82</v>
      </c>
      <c r="L48" s="60">
        <v>5.63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5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10.57</v>
      </c>
      <c r="H51" s="19">
        <f t="shared" ref="H51" si="19">SUM(H44:H50)</f>
        <v>7.6700000000000008</v>
      </c>
      <c r="I51" s="19">
        <f t="shared" ref="I51" si="20">SUM(I44:I50)</f>
        <v>70.260000000000005</v>
      </c>
      <c r="J51" s="19">
        <f t="shared" ref="J51:L51" si="21">SUM(J44:J50)</f>
        <v>478.63</v>
      </c>
      <c r="K51" s="25"/>
      <c r="L51" s="56">
        <f t="shared" si="21"/>
        <v>30.61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5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2.34</v>
      </c>
      <c r="H53" s="43">
        <v>3.89</v>
      </c>
      <c r="I53" s="43">
        <v>13.61</v>
      </c>
      <c r="J53" s="43">
        <v>98.79</v>
      </c>
      <c r="K53" s="44" t="s">
        <v>60</v>
      </c>
      <c r="L53" s="60">
        <v>13.68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14.15</v>
      </c>
      <c r="H54" s="43">
        <v>18</v>
      </c>
      <c r="I54" s="43">
        <v>10.71</v>
      </c>
      <c r="J54" s="43">
        <v>284.29000000000002</v>
      </c>
      <c r="K54" s="44">
        <v>372</v>
      </c>
      <c r="L54" s="60">
        <v>43.76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180</v>
      </c>
      <c r="G55" s="43">
        <v>6.66</v>
      </c>
      <c r="H55" s="43">
        <v>5.94</v>
      </c>
      <c r="I55" s="43">
        <v>35.46</v>
      </c>
      <c r="J55" s="43">
        <v>221.4</v>
      </c>
      <c r="K55" s="44">
        <v>256</v>
      </c>
      <c r="L55" s="53">
        <v>7.28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0.12</v>
      </c>
      <c r="H56" s="43">
        <v>0</v>
      </c>
      <c r="I56" s="43">
        <v>12.04</v>
      </c>
      <c r="J56" s="43">
        <v>48.64</v>
      </c>
      <c r="K56" s="44" t="s">
        <v>41</v>
      </c>
      <c r="L56" s="53">
        <v>1.32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53"/>
    </row>
    <row r="58" spans="1:12" ht="15" x14ac:dyDescent="0.25">
      <c r="A58" s="23"/>
      <c r="B58" s="15"/>
      <c r="C58" s="11"/>
      <c r="D58" s="7" t="s">
        <v>32</v>
      </c>
      <c r="E58" s="42"/>
      <c r="F58" s="43">
        <v>50</v>
      </c>
      <c r="G58" s="43">
        <v>4</v>
      </c>
      <c r="H58" s="43">
        <v>0.75</v>
      </c>
      <c r="I58" s="43">
        <v>20.05</v>
      </c>
      <c r="J58" s="43">
        <v>103</v>
      </c>
      <c r="K58" s="44">
        <v>574</v>
      </c>
      <c r="L58" s="53">
        <v>3.08</v>
      </c>
    </row>
    <row r="59" spans="1:12" ht="15" x14ac:dyDescent="0.25">
      <c r="A59" s="23"/>
      <c r="B59" s="15"/>
      <c r="C59" s="11"/>
      <c r="D59" s="6"/>
      <c r="E59" s="42" t="s">
        <v>74</v>
      </c>
      <c r="F59" s="43">
        <v>60</v>
      </c>
      <c r="G59" s="43">
        <v>0.66</v>
      </c>
      <c r="H59" s="43">
        <v>0.12</v>
      </c>
      <c r="I59" s="43">
        <v>2.74</v>
      </c>
      <c r="J59" s="43">
        <v>13.8</v>
      </c>
      <c r="K59" s="44" t="s">
        <v>63</v>
      </c>
      <c r="L59" s="53">
        <v>8.16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27.930000000000003</v>
      </c>
      <c r="H61" s="19">
        <f t="shared" ref="H61" si="23">SUM(H52:H60)</f>
        <v>28.700000000000003</v>
      </c>
      <c r="I61" s="19">
        <f t="shared" ref="I61" si="24">SUM(I52:I60)</f>
        <v>94.609999999999985</v>
      </c>
      <c r="J61" s="19">
        <f t="shared" ref="J61:L61" si="25">SUM(J52:J60)</f>
        <v>769.92</v>
      </c>
      <c r="K61" s="25"/>
      <c r="L61" s="56">
        <f t="shared" si="25"/>
        <v>77.279999999999987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1445</v>
      </c>
      <c r="G62" s="32">
        <f t="shared" ref="G62" si="26">G51+G61</f>
        <v>38.5</v>
      </c>
      <c r="H62" s="32">
        <f t="shared" ref="H62" si="27">H51+H61</f>
        <v>36.370000000000005</v>
      </c>
      <c r="I62" s="32">
        <f t="shared" ref="I62" si="28">I51+I61</f>
        <v>164.87</v>
      </c>
      <c r="J62" s="32">
        <f t="shared" ref="J62:L62" si="29">J51+J61</f>
        <v>1248.55</v>
      </c>
      <c r="K62" s="32"/>
      <c r="L62" s="57">
        <f t="shared" si="29"/>
        <v>107.88999999999999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205</v>
      </c>
      <c r="G63" s="40">
        <v>6.55</v>
      </c>
      <c r="H63" s="40">
        <v>8.33</v>
      </c>
      <c r="I63" s="40">
        <v>35.090000000000003</v>
      </c>
      <c r="J63" s="40">
        <v>241.11</v>
      </c>
      <c r="K63" s="41" t="s">
        <v>65</v>
      </c>
      <c r="L63" s="52">
        <v>10.87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0.6</v>
      </c>
      <c r="H65" s="43">
        <v>0.1</v>
      </c>
      <c r="I65" s="43">
        <v>20.100000000000001</v>
      </c>
      <c r="J65" s="43">
        <v>84</v>
      </c>
      <c r="K65" s="44">
        <v>495</v>
      </c>
      <c r="L65" s="53">
        <v>2.95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50</v>
      </c>
      <c r="G66" s="43">
        <v>3.8</v>
      </c>
      <c r="H66" s="43">
        <v>0.4</v>
      </c>
      <c r="I66" s="43">
        <v>24.6</v>
      </c>
      <c r="J66" s="43">
        <v>117</v>
      </c>
      <c r="K66" s="44">
        <v>573</v>
      </c>
      <c r="L66" s="53">
        <v>3.73</v>
      </c>
    </row>
    <row r="67" spans="1:12" ht="15" x14ac:dyDescent="0.25">
      <c r="A67" s="23"/>
      <c r="B67" s="15"/>
      <c r="C67" s="11"/>
      <c r="D67" s="59" t="s">
        <v>101</v>
      </c>
      <c r="E67" s="59" t="s">
        <v>101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>
        <v>82</v>
      </c>
      <c r="L67" s="53">
        <v>13.9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5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11.35</v>
      </c>
      <c r="H70" s="19">
        <f t="shared" ref="H70" si="31">SUM(H63:H69)</f>
        <v>9.23</v>
      </c>
      <c r="I70" s="19">
        <f t="shared" ref="I70" si="32">SUM(I63:I69)</f>
        <v>89.59</v>
      </c>
      <c r="J70" s="19">
        <f t="shared" ref="J70:L70" si="33">SUM(J63:J69)</f>
        <v>486.11</v>
      </c>
      <c r="K70" s="25"/>
      <c r="L70" s="56">
        <f t="shared" si="33"/>
        <v>31.450000000000003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53"/>
    </row>
    <row r="72" spans="1:12" ht="25.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6.67</v>
      </c>
      <c r="H72" s="43">
        <v>7.16</v>
      </c>
      <c r="I72" s="43">
        <v>21.98</v>
      </c>
      <c r="J72" s="43">
        <v>177.98</v>
      </c>
      <c r="K72" s="44" t="s">
        <v>67</v>
      </c>
      <c r="L72" s="53">
        <v>16.2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5.52</v>
      </c>
      <c r="H73" s="43">
        <v>6.6</v>
      </c>
      <c r="I73" s="43">
        <v>7.75</v>
      </c>
      <c r="J73" s="43">
        <v>250.45</v>
      </c>
      <c r="K73" s="44" t="s">
        <v>69</v>
      </c>
      <c r="L73" s="53">
        <v>24.13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180</v>
      </c>
      <c r="G74" s="43">
        <v>4.8600000000000003</v>
      </c>
      <c r="H74" s="43">
        <v>7.2</v>
      </c>
      <c r="I74" s="43">
        <v>35.44</v>
      </c>
      <c r="J74" s="43">
        <v>129</v>
      </c>
      <c r="K74" s="44">
        <v>377</v>
      </c>
      <c r="L74" s="53">
        <v>9.74</v>
      </c>
    </row>
    <row r="75" spans="1:12" ht="15" x14ac:dyDescent="0.2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0.12</v>
      </c>
      <c r="H75" s="43">
        <v>0</v>
      </c>
      <c r="I75" s="43">
        <v>12.04</v>
      </c>
      <c r="J75" s="43">
        <v>48.64</v>
      </c>
      <c r="K75" s="44" t="s">
        <v>41</v>
      </c>
      <c r="L75" s="53">
        <v>1.32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50</v>
      </c>
      <c r="G76" s="43">
        <v>3.8</v>
      </c>
      <c r="H76" s="43">
        <v>0.4</v>
      </c>
      <c r="I76" s="43">
        <v>24.6</v>
      </c>
      <c r="J76" s="43">
        <v>117</v>
      </c>
      <c r="K76" s="44">
        <v>573</v>
      </c>
      <c r="L76" s="53">
        <v>3.73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5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20.970000000000002</v>
      </c>
      <c r="H80" s="19">
        <f t="shared" ref="H80" si="35">SUM(H71:H79)</f>
        <v>21.36</v>
      </c>
      <c r="I80" s="19">
        <f t="shared" ref="I80" si="36">SUM(I71:I79)</f>
        <v>101.81</v>
      </c>
      <c r="J80" s="19">
        <f t="shared" ref="J80:L80" si="37">SUM(J71:J79)</f>
        <v>723.06999999999994</v>
      </c>
      <c r="K80" s="25"/>
      <c r="L80" s="56">
        <f t="shared" si="37"/>
        <v>55.12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1335</v>
      </c>
      <c r="G81" s="32">
        <f t="shared" ref="G81" si="38">G70+G80</f>
        <v>32.32</v>
      </c>
      <c r="H81" s="32">
        <f t="shared" ref="H81" si="39">H70+H80</f>
        <v>30.59</v>
      </c>
      <c r="I81" s="32">
        <f t="shared" ref="I81" si="40">I70+I80</f>
        <v>191.4</v>
      </c>
      <c r="J81" s="32">
        <f t="shared" ref="J81:L81" si="41">J70+J80</f>
        <v>1209.1799999999998</v>
      </c>
      <c r="K81" s="32"/>
      <c r="L81" s="57">
        <f t="shared" si="41"/>
        <v>86.57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100</v>
      </c>
      <c r="G82" s="40">
        <v>15.8</v>
      </c>
      <c r="H82" s="40">
        <v>5.3</v>
      </c>
      <c r="I82" s="40">
        <v>17.899999999999999</v>
      </c>
      <c r="J82" s="40">
        <v>182</v>
      </c>
      <c r="K82" s="41">
        <v>286</v>
      </c>
      <c r="L82" s="52">
        <v>22.33</v>
      </c>
    </row>
    <row r="83" spans="1:12" ht="15" x14ac:dyDescent="0.25">
      <c r="A83" s="23"/>
      <c r="B83" s="15"/>
      <c r="C83" s="11"/>
      <c r="D83" s="6"/>
      <c r="E83" s="59" t="s">
        <v>81</v>
      </c>
      <c r="F83" s="43">
        <v>20</v>
      </c>
      <c r="G83" s="43">
        <v>1.44</v>
      </c>
      <c r="H83" s="43">
        <v>1.7</v>
      </c>
      <c r="I83" s="43">
        <v>11.1</v>
      </c>
      <c r="J83" s="43">
        <v>65.400000000000006</v>
      </c>
      <c r="K83" s="44">
        <v>471</v>
      </c>
      <c r="L83" s="53">
        <v>5.22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250</v>
      </c>
      <c r="G84" s="43">
        <v>0.15</v>
      </c>
      <c r="H84" s="43">
        <v>0</v>
      </c>
      <c r="I84" s="43">
        <v>15.05</v>
      </c>
      <c r="J84" s="43">
        <v>60.8</v>
      </c>
      <c r="K84" s="44" t="s">
        <v>41</v>
      </c>
      <c r="L84" s="53">
        <v>1.64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2.13</v>
      </c>
      <c r="H85" s="43">
        <v>18.87</v>
      </c>
      <c r="I85" s="43">
        <v>12.83</v>
      </c>
      <c r="J85" s="43">
        <v>183.6</v>
      </c>
      <c r="K85" s="44" t="s">
        <v>43</v>
      </c>
      <c r="L85" s="53">
        <v>15.64</v>
      </c>
    </row>
    <row r="86" spans="1:12" ht="15" x14ac:dyDescent="0.25">
      <c r="A86" s="23"/>
      <c r="B86" s="15"/>
      <c r="C86" s="11"/>
      <c r="D86" s="59" t="s">
        <v>101</v>
      </c>
      <c r="E86" s="59" t="s">
        <v>101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53">
        <v>29.8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5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19.919999999999998</v>
      </c>
      <c r="H89" s="19">
        <f t="shared" ref="H89" si="43">SUM(H82:H88)</f>
        <v>26.27</v>
      </c>
      <c r="I89" s="19">
        <f t="shared" ref="I89" si="44">SUM(I82:I88)</f>
        <v>66.679999999999993</v>
      </c>
      <c r="J89" s="19">
        <f t="shared" ref="J89:L89" si="45">SUM(J82:J88)</f>
        <v>535.79999999999995</v>
      </c>
      <c r="K89" s="25"/>
      <c r="L89" s="56">
        <f t="shared" si="45"/>
        <v>74.63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5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9.3000000000000007</v>
      </c>
      <c r="H91" s="43">
        <v>11.4</v>
      </c>
      <c r="I91" s="43">
        <v>10.050000000000001</v>
      </c>
      <c r="J91" s="43">
        <v>180</v>
      </c>
      <c r="K91" s="44">
        <v>122</v>
      </c>
      <c r="L91" s="53">
        <v>14.91</v>
      </c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150</v>
      </c>
      <c r="G92" s="43">
        <v>22.7</v>
      </c>
      <c r="H92" s="43">
        <v>20.2</v>
      </c>
      <c r="I92" s="43">
        <v>7.6</v>
      </c>
      <c r="J92" s="43">
        <v>303</v>
      </c>
      <c r="K92" s="44">
        <v>326</v>
      </c>
      <c r="L92" s="53">
        <v>40.79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180</v>
      </c>
      <c r="G93" s="43">
        <v>6.66</v>
      </c>
      <c r="H93" s="43">
        <v>5.94</v>
      </c>
      <c r="I93" s="43">
        <v>35.46</v>
      </c>
      <c r="J93" s="43">
        <v>221.4</v>
      </c>
      <c r="K93" s="44">
        <v>256</v>
      </c>
      <c r="L93" s="53">
        <v>7.28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>
        <v>0.2</v>
      </c>
      <c r="I94" s="43">
        <v>20.2</v>
      </c>
      <c r="J94" s="43">
        <v>86</v>
      </c>
      <c r="K94" s="44">
        <v>501</v>
      </c>
      <c r="L94" s="53">
        <v>7.84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53"/>
    </row>
    <row r="96" spans="1:12" ht="15" x14ac:dyDescent="0.25">
      <c r="A96" s="23"/>
      <c r="B96" s="15"/>
      <c r="C96" s="11"/>
      <c r="D96" s="7" t="s">
        <v>32</v>
      </c>
      <c r="E96" s="42"/>
      <c r="F96" s="43">
        <v>50</v>
      </c>
      <c r="G96" s="43">
        <v>4</v>
      </c>
      <c r="H96" s="43">
        <v>0.75</v>
      </c>
      <c r="I96" s="43">
        <v>20.05</v>
      </c>
      <c r="J96" s="43">
        <v>103</v>
      </c>
      <c r="K96" s="44">
        <v>574</v>
      </c>
      <c r="L96" s="53">
        <v>3.08</v>
      </c>
    </row>
    <row r="97" spans="1:12" ht="15" x14ac:dyDescent="0.25">
      <c r="A97" s="23"/>
      <c r="B97" s="15"/>
      <c r="C97" s="11"/>
      <c r="D97" s="6"/>
      <c r="E97" s="42" t="s">
        <v>74</v>
      </c>
      <c r="F97" s="43">
        <v>100</v>
      </c>
      <c r="G97" s="43">
        <v>0.95</v>
      </c>
      <c r="H97" s="43">
        <v>0.15</v>
      </c>
      <c r="I97" s="43">
        <v>3.95</v>
      </c>
      <c r="J97" s="43">
        <v>18.5</v>
      </c>
      <c r="K97" s="44" t="s">
        <v>63</v>
      </c>
      <c r="L97" s="53">
        <v>8.8000000000000007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44.61</v>
      </c>
      <c r="H99" s="19">
        <f t="shared" ref="H99" si="47">SUM(H90:H98)</f>
        <v>38.64</v>
      </c>
      <c r="I99" s="19">
        <f t="shared" ref="I99" si="48">SUM(I90:I98)</f>
        <v>97.31</v>
      </c>
      <c r="J99" s="19">
        <f t="shared" ref="J99:L99" si="49">SUM(J90:J98)</f>
        <v>911.9</v>
      </c>
      <c r="K99" s="25"/>
      <c r="L99" s="56">
        <f t="shared" si="49"/>
        <v>82.7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1450</v>
      </c>
      <c r="G100" s="32">
        <f t="shared" ref="G100" si="50">G89+G99</f>
        <v>64.53</v>
      </c>
      <c r="H100" s="32">
        <f t="shared" ref="H100" si="51">H89+H99</f>
        <v>64.91</v>
      </c>
      <c r="I100" s="32">
        <f t="shared" ref="I100" si="52">I89+I99</f>
        <v>163.99</v>
      </c>
      <c r="J100" s="32">
        <f t="shared" ref="J100:L100" si="53">J89+J99</f>
        <v>1447.6999999999998</v>
      </c>
      <c r="K100" s="32"/>
      <c r="L100" s="57">
        <f t="shared" si="53"/>
        <v>157.32999999999998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6.55</v>
      </c>
      <c r="H101" s="40">
        <v>8.33</v>
      </c>
      <c r="I101" s="40">
        <v>35.090000000000003</v>
      </c>
      <c r="J101" s="40">
        <v>241.11</v>
      </c>
      <c r="K101" s="41" t="s">
        <v>65</v>
      </c>
      <c r="L101" s="52">
        <v>10.87</v>
      </c>
    </row>
    <row r="102" spans="1:12" ht="15" x14ac:dyDescent="0.25">
      <c r="A102" s="23"/>
      <c r="B102" s="15"/>
      <c r="C102" s="11"/>
      <c r="D102" s="6" t="s">
        <v>30</v>
      </c>
      <c r="E102" s="42" t="s">
        <v>58</v>
      </c>
      <c r="F102" s="43">
        <v>200</v>
      </c>
      <c r="G102" s="43">
        <v>1</v>
      </c>
      <c r="H102" s="43">
        <v>0.2</v>
      </c>
      <c r="I102" s="43">
        <v>20.2</v>
      </c>
      <c r="J102" s="43">
        <v>86</v>
      </c>
      <c r="K102" s="44">
        <v>501</v>
      </c>
      <c r="L102" s="53">
        <v>7.84</v>
      </c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5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50</v>
      </c>
      <c r="G104" s="43">
        <v>4.04</v>
      </c>
      <c r="H104" s="43">
        <v>4.74</v>
      </c>
      <c r="I104" s="43">
        <v>32.590000000000003</v>
      </c>
      <c r="J104" s="43">
        <v>117</v>
      </c>
      <c r="K104" s="44">
        <v>573</v>
      </c>
      <c r="L104" s="53">
        <v>3.73</v>
      </c>
    </row>
    <row r="105" spans="1:12" ht="15" x14ac:dyDescent="0.25">
      <c r="A105" s="23"/>
      <c r="B105" s="15"/>
      <c r="C105" s="11"/>
      <c r="D105" s="59" t="s">
        <v>101</v>
      </c>
      <c r="E105" s="59" t="s">
        <v>101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>
        <v>82</v>
      </c>
      <c r="L105" s="53">
        <v>5.63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5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54">SUM(G101:G107)</f>
        <v>11.99</v>
      </c>
      <c r="H108" s="19">
        <f t="shared" si="54"/>
        <v>13.67</v>
      </c>
      <c r="I108" s="19">
        <f t="shared" si="54"/>
        <v>97.68</v>
      </c>
      <c r="J108" s="19">
        <f t="shared" si="54"/>
        <v>488.11</v>
      </c>
      <c r="K108" s="25"/>
      <c r="L108" s="56">
        <f t="shared" ref="L108" si="55">SUM(L101:L107)</f>
        <v>28.07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53"/>
    </row>
    <row r="110" spans="1:12" ht="25.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6.44</v>
      </c>
      <c r="H110" s="43">
        <v>7.47</v>
      </c>
      <c r="I110" s="43">
        <v>14.43</v>
      </c>
      <c r="J110" s="43">
        <v>142.31</v>
      </c>
      <c r="K110" s="44" t="s">
        <v>77</v>
      </c>
      <c r="L110" s="53">
        <v>16.149999999999999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12.5</v>
      </c>
      <c r="H111" s="43">
        <v>1.5</v>
      </c>
      <c r="I111" s="43">
        <v>5.2</v>
      </c>
      <c r="J111" s="43">
        <v>84</v>
      </c>
      <c r="K111" s="44">
        <v>308</v>
      </c>
      <c r="L111" s="53">
        <v>37.42</v>
      </c>
    </row>
    <row r="112" spans="1:12" ht="15" x14ac:dyDescent="0.25">
      <c r="A112" s="23"/>
      <c r="B112" s="15"/>
      <c r="C112" s="11"/>
      <c r="D112" s="7" t="s">
        <v>29</v>
      </c>
      <c r="E112" s="42" t="s">
        <v>79</v>
      </c>
      <c r="F112" s="43">
        <v>180</v>
      </c>
      <c r="G112" s="43">
        <v>10.210000000000001</v>
      </c>
      <c r="H112" s="43">
        <v>10.63</v>
      </c>
      <c r="I112" s="43">
        <v>42.24</v>
      </c>
      <c r="J112" s="43">
        <v>290.60000000000002</v>
      </c>
      <c r="K112" s="44">
        <v>202</v>
      </c>
      <c r="L112" s="53">
        <v>11.97</v>
      </c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3.2</v>
      </c>
      <c r="H113" s="43">
        <v>3.6</v>
      </c>
      <c r="I113" s="43">
        <v>19.2</v>
      </c>
      <c r="J113" s="43">
        <v>122</v>
      </c>
      <c r="K113" s="44">
        <v>463</v>
      </c>
      <c r="L113" s="53">
        <v>10.95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5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50</v>
      </c>
      <c r="G115" s="43">
        <v>4</v>
      </c>
      <c r="H115" s="43">
        <v>0.75</v>
      </c>
      <c r="I115" s="43">
        <v>20.05</v>
      </c>
      <c r="J115" s="43">
        <v>103</v>
      </c>
      <c r="K115" s="44">
        <v>574</v>
      </c>
      <c r="L115" s="53">
        <v>3.08</v>
      </c>
    </row>
    <row r="116" spans="1:12" ht="15" x14ac:dyDescent="0.25">
      <c r="A116" s="23"/>
      <c r="B116" s="15"/>
      <c r="C116" s="11"/>
      <c r="D116" s="6"/>
      <c r="E116" s="42" t="s">
        <v>74</v>
      </c>
      <c r="F116" s="43">
        <v>60</v>
      </c>
      <c r="G116" s="43">
        <v>0.66</v>
      </c>
      <c r="H116" s="43">
        <v>0.12</v>
      </c>
      <c r="I116" s="43">
        <v>2.76</v>
      </c>
      <c r="J116" s="43">
        <v>13.8</v>
      </c>
      <c r="K116" s="44" t="s">
        <v>63</v>
      </c>
      <c r="L116" s="53">
        <v>8.16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37.01</v>
      </c>
      <c r="H118" s="19">
        <f t="shared" si="56"/>
        <v>24.070000000000004</v>
      </c>
      <c r="I118" s="19">
        <f t="shared" si="56"/>
        <v>103.88000000000001</v>
      </c>
      <c r="J118" s="19">
        <f t="shared" si="56"/>
        <v>755.71</v>
      </c>
      <c r="K118" s="25"/>
      <c r="L118" s="56">
        <f t="shared" ref="L118" si="57">SUM(L109:L117)</f>
        <v>87.73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1395</v>
      </c>
      <c r="G119" s="32">
        <f t="shared" ref="G119" si="58">G108+G118</f>
        <v>49</v>
      </c>
      <c r="H119" s="32">
        <f t="shared" ref="H119" si="59">H108+H118</f>
        <v>37.74</v>
      </c>
      <c r="I119" s="32">
        <f t="shared" ref="I119" si="60">I108+I118</f>
        <v>201.56</v>
      </c>
      <c r="J119" s="32">
        <f t="shared" ref="J119:L119" si="61">J108+J118</f>
        <v>1243.8200000000002</v>
      </c>
      <c r="K119" s="32"/>
      <c r="L119" s="57">
        <f t="shared" si="61"/>
        <v>115.80000000000001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100</v>
      </c>
      <c r="G120" s="40">
        <v>15.8</v>
      </c>
      <c r="H120" s="40">
        <v>5.3</v>
      </c>
      <c r="I120" s="40">
        <v>17.899999999999999</v>
      </c>
      <c r="J120" s="40">
        <v>182</v>
      </c>
      <c r="K120" s="41">
        <v>286</v>
      </c>
      <c r="L120" s="52">
        <v>22.33</v>
      </c>
    </row>
    <row r="121" spans="1:12" ht="15" x14ac:dyDescent="0.25">
      <c r="A121" s="14"/>
      <c r="B121" s="15"/>
      <c r="C121" s="11"/>
      <c r="D121" s="6"/>
      <c r="E121" s="42" t="s">
        <v>81</v>
      </c>
      <c r="F121" s="43">
        <v>20</v>
      </c>
      <c r="G121" s="43">
        <v>1.44</v>
      </c>
      <c r="H121" s="43">
        <v>1.7</v>
      </c>
      <c r="I121" s="43">
        <v>11.1</v>
      </c>
      <c r="J121" s="43">
        <v>65.400000000000006</v>
      </c>
      <c r="K121" s="44">
        <v>471</v>
      </c>
      <c r="L121" s="53">
        <v>5.22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250</v>
      </c>
      <c r="G122" s="43">
        <v>0.15</v>
      </c>
      <c r="H122" s="43">
        <v>0</v>
      </c>
      <c r="I122" s="43">
        <v>15.05</v>
      </c>
      <c r="J122" s="43">
        <v>60.8</v>
      </c>
      <c r="K122" s="44" t="s">
        <v>41</v>
      </c>
      <c r="L122" s="53">
        <v>1.64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2.13</v>
      </c>
      <c r="H123" s="43">
        <v>18.87</v>
      </c>
      <c r="I123" s="43">
        <v>12.83</v>
      </c>
      <c r="J123" s="43">
        <v>183.6</v>
      </c>
      <c r="K123" s="44">
        <v>573</v>
      </c>
      <c r="L123" s="53">
        <v>15.64</v>
      </c>
    </row>
    <row r="124" spans="1:12" ht="15" x14ac:dyDescent="0.25">
      <c r="A124" s="14"/>
      <c r="B124" s="15"/>
      <c r="C124" s="11"/>
      <c r="D124" s="59" t="s">
        <v>101</v>
      </c>
      <c r="E124" s="59" t="s">
        <v>101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53">
        <v>5.63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5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19.919999999999998</v>
      </c>
      <c r="H127" s="19">
        <f t="shared" si="62"/>
        <v>26.27</v>
      </c>
      <c r="I127" s="19">
        <f t="shared" si="62"/>
        <v>66.679999999999993</v>
      </c>
      <c r="J127" s="19">
        <f t="shared" si="62"/>
        <v>535.79999999999995</v>
      </c>
      <c r="K127" s="25"/>
      <c r="L127" s="56">
        <f t="shared" ref="L127" si="63">SUM(L120:L126)</f>
        <v>50.46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53"/>
    </row>
    <row r="129" spans="1:12" ht="25.5" x14ac:dyDescent="0.25">
      <c r="A129" s="14"/>
      <c r="B129" s="15"/>
      <c r="C129" s="11"/>
      <c r="D129" s="7" t="s">
        <v>27</v>
      </c>
      <c r="E129" s="42" t="s">
        <v>82</v>
      </c>
      <c r="F129" s="43">
        <v>250</v>
      </c>
      <c r="G129" s="43">
        <v>6.32</v>
      </c>
      <c r="H129" s="43">
        <v>7.51</v>
      </c>
      <c r="I129" s="43">
        <v>10.49</v>
      </c>
      <c r="J129" s="43">
        <v>131.53</v>
      </c>
      <c r="K129" s="44" t="s">
        <v>44</v>
      </c>
      <c r="L129" s="53">
        <v>15.58</v>
      </c>
    </row>
    <row r="130" spans="1:12" ht="15" x14ac:dyDescent="0.25">
      <c r="A130" s="14"/>
      <c r="B130" s="15"/>
      <c r="C130" s="11"/>
      <c r="D130" s="7" t="s">
        <v>28</v>
      </c>
      <c r="E130" s="42" t="s">
        <v>83</v>
      </c>
      <c r="F130" s="43">
        <v>120</v>
      </c>
      <c r="G130" s="43">
        <v>34.5</v>
      </c>
      <c r="H130" s="43">
        <v>41.62</v>
      </c>
      <c r="I130" s="43">
        <v>5.44</v>
      </c>
      <c r="J130" s="43">
        <v>534.29</v>
      </c>
      <c r="K130" s="44" t="s">
        <v>84</v>
      </c>
      <c r="L130" s="53">
        <v>53.81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180</v>
      </c>
      <c r="G131" s="43">
        <v>4.8600000000000003</v>
      </c>
      <c r="H131" s="43">
        <v>7.2</v>
      </c>
      <c r="I131" s="43">
        <v>15.44</v>
      </c>
      <c r="J131" s="43">
        <v>126</v>
      </c>
      <c r="K131" s="44">
        <v>377</v>
      </c>
      <c r="L131" s="53">
        <v>9.74</v>
      </c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0.12</v>
      </c>
      <c r="H132" s="43">
        <v>0</v>
      </c>
      <c r="I132" s="43">
        <v>12.04</v>
      </c>
      <c r="J132" s="43">
        <v>48.64</v>
      </c>
      <c r="K132" s="44" t="s">
        <v>41</v>
      </c>
      <c r="L132" s="53">
        <v>1.31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50</v>
      </c>
      <c r="G133" s="43">
        <v>3.8</v>
      </c>
      <c r="H133" s="43">
        <v>0.4</v>
      </c>
      <c r="I133" s="43">
        <v>24.6</v>
      </c>
      <c r="J133" s="43">
        <v>117</v>
      </c>
      <c r="K133" s="44">
        <v>573</v>
      </c>
      <c r="L133" s="53">
        <v>3.73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5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49.599999999999994</v>
      </c>
      <c r="H137" s="19">
        <f t="shared" si="64"/>
        <v>56.73</v>
      </c>
      <c r="I137" s="19">
        <f t="shared" si="64"/>
        <v>68.009999999999991</v>
      </c>
      <c r="J137" s="19">
        <f t="shared" si="64"/>
        <v>957.45999999999992</v>
      </c>
      <c r="K137" s="25"/>
      <c r="L137" s="56">
        <f t="shared" ref="L137" si="65">SUM(L128:L136)</f>
        <v>84.17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1320</v>
      </c>
      <c r="G138" s="32">
        <f t="shared" ref="G138" si="66">G127+G137</f>
        <v>69.52</v>
      </c>
      <c r="H138" s="32">
        <f t="shared" ref="H138" si="67">H127+H137</f>
        <v>83</v>
      </c>
      <c r="I138" s="32">
        <f t="shared" ref="I138" si="68">I127+I137</f>
        <v>134.69</v>
      </c>
      <c r="J138" s="32">
        <f t="shared" ref="J138:L138" si="69">J127+J137</f>
        <v>1493.2599999999998</v>
      </c>
      <c r="K138" s="32"/>
      <c r="L138" s="57">
        <f t="shared" si="69"/>
        <v>134.63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250</v>
      </c>
      <c r="G139" s="40">
        <v>7.2</v>
      </c>
      <c r="H139" s="40">
        <v>8.1</v>
      </c>
      <c r="I139" s="40">
        <v>24.63</v>
      </c>
      <c r="J139" s="40">
        <v>200.25</v>
      </c>
      <c r="K139" s="41">
        <v>139</v>
      </c>
      <c r="L139" s="52">
        <v>13.92</v>
      </c>
    </row>
    <row r="140" spans="1:12" ht="15" x14ac:dyDescent="0.25">
      <c r="A140" s="23"/>
      <c r="B140" s="15"/>
      <c r="C140" s="11"/>
      <c r="D140" s="6" t="s">
        <v>87</v>
      </c>
      <c r="E140" s="42" t="s">
        <v>58</v>
      </c>
      <c r="F140" s="43">
        <v>200</v>
      </c>
      <c r="G140" s="43">
        <v>1</v>
      </c>
      <c r="H140" s="43">
        <v>0.2</v>
      </c>
      <c r="I140" s="43">
        <v>20.2</v>
      </c>
      <c r="J140" s="43">
        <v>107.5</v>
      </c>
      <c r="K140" s="44">
        <v>501</v>
      </c>
      <c r="L140" s="53">
        <v>7.84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573</v>
      </c>
      <c r="L142" s="53">
        <v>3.73</v>
      </c>
    </row>
    <row r="143" spans="1:12" ht="15" x14ac:dyDescent="0.25">
      <c r="A143" s="23"/>
      <c r="B143" s="15"/>
      <c r="C143" s="11"/>
      <c r="D143" s="59" t="s">
        <v>101</v>
      </c>
      <c r="E143" s="59" t="s">
        <v>101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82</v>
      </c>
      <c r="L143" s="53">
        <v>13.6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12.4</v>
      </c>
      <c r="H146" s="19">
        <f t="shared" si="70"/>
        <v>9.1</v>
      </c>
      <c r="I146" s="19">
        <f t="shared" si="70"/>
        <v>79.23</v>
      </c>
      <c r="J146" s="19">
        <f t="shared" si="70"/>
        <v>468.75</v>
      </c>
      <c r="K146" s="25"/>
      <c r="L146" s="56">
        <f t="shared" ref="L146" si="71">SUM(L139:L145)</f>
        <v>39.089999999999996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53"/>
    </row>
    <row r="148" spans="1:12" ht="25.5" x14ac:dyDescent="0.2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4.8600000000000003</v>
      </c>
      <c r="H148" s="43">
        <v>8.1300000000000008</v>
      </c>
      <c r="I148" s="43">
        <v>28.81</v>
      </c>
      <c r="J148" s="43">
        <v>174.43</v>
      </c>
      <c r="K148" s="44" t="s">
        <v>51</v>
      </c>
      <c r="L148" s="53">
        <v>19.989999999999998</v>
      </c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200</v>
      </c>
      <c r="G149" s="43">
        <v>22.8</v>
      </c>
      <c r="H149" s="43">
        <v>15.7</v>
      </c>
      <c r="I149" s="43">
        <v>17</v>
      </c>
      <c r="J149" s="43">
        <v>300</v>
      </c>
      <c r="K149" s="44">
        <v>334</v>
      </c>
      <c r="L149" s="53">
        <v>43</v>
      </c>
    </row>
    <row r="150" spans="1:12" ht="15" x14ac:dyDescent="0.25">
      <c r="A150" s="23"/>
      <c r="B150" s="15"/>
      <c r="C150" s="11"/>
      <c r="D150" s="7" t="s">
        <v>29</v>
      </c>
      <c r="E150" s="51"/>
      <c r="F150" s="51"/>
      <c r="G150" s="51"/>
      <c r="H150" s="51"/>
      <c r="I150" s="51"/>
      <c r="J150" s="51"/>
      <c r="K150" s="51"/>
      <c r="L150" s="53"/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3.2</v>
      </c>
      <c r="H151" s="43">
        <v>3.6</v>
      </c>
      <c r="I151" s="43">
        <v>19.2</v>
      </c>
      <c r="J151" s="43">
        <v>122</v>
      </c>
      <c r="K151" s="44">
        <v>463</v>
      </c>
      <c r="L151" s="53">
        <v>10.95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5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50</v>
      </c>
      <c r="G153" s="43">
        <v>4</v>
      </c>
      <c r="H153" s="43">
        <v>0.75</v>
      </c>
      <c r="I153" s="43">
        <v>20.05</v>
      </c>
      <c r="J153" s="43">
        <v>103</v>
      </c>
      <c r="K153" s="44">
        <v>574</v>
      </c>
      <c r="L153" s="53">
        <v>3.08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5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34.86</v>
      </c>
      <c r="H156" s="19">
        <f t="shared" si="72"/>
        <v>28.18</v>
      </c>
      <c r="I156" s="19">
        <f t="shared" si="72"/>
        <v>85.06</v>
      </c>
      <c r="J156" s="19">
        <f t="shared" si="72"/>
        <v>699.43000000000006</v>
      </c>
      <c r="K156" s="25"/>
      <c r="L156" s="56">
        <f t="shared" ref="L156" si="73">SUM(L147:L155)</f>
        <v>77.02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1300</v>
      </c>
      <c r="G157" s="32">
        <f t="shared" ref="G157" si="74">G146+G156</f>
        <v>47.26</v>
      </c>
      <c r="H157" s="32">
        <f t="shared" ref="H157" si="75">H146+H156</f>
        <v>37.28</v>
      </c>
      <c r="I157" s="32">
        <f t="shared" ref="I157" si="76">I146+I156</f>
        <v>164.29000000000002</v>
      </c>
      <c r="J157" s="32">
        <f t="shared" ref="J157:L157" si="77">J146+J156</f>
        <v>1168.18</v>
      </c>
      <c r="K157" s="32"/>
      <c r="L157" s="57">
        <f t="shared" si="77"/>
        <v>116.10999999999999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205</v>
      </c>
      <c r="G158" s="40">
        <v>7.66</v>
      </c>
      <c r="H158" s="40">
        <v>8.56</v>
      </c>
      <c r="I158" s="40">
        <v>32.340000000000003</v>
      </c>
      <c r="J158" s="40">
        <v>237</v>
      </c>
      <c r="K158" s="41">
        <v>237</v>
      </c>
      <c r="L158" s="52">
        <v>15.88</v>
      </c>
    </row>
    <row r="159" spans="1:12" ht="15" x14ac:dyDescent="0.25">
      <c r="A159" s="23"/>
      <c r="B159" s="15"/>
      <c r="C159" s="11"/>
      <c r="D159" s="6"/>
      <c r="E159" s="51"/>
      <c r="F159" s="51"/>
      <c r="G159" s="51"/>
      <c r="H159" s="51"/>
      <c r="I159" s="51"/>
      <c r="J159" s="51"/>
      <c r="K159" s="51"/>
      <c r="L159" s="5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250</v>
      </c>
      <c r="G160" s="43">
        <v>0.15</v>
      </c>
      <c r="H160" s="43">
        <v>0</v>
      </c>
      <c r="I160" s="43">
        <v>15.05</v>
      </c>
      <c r="J160" s="43">
        <v>60.8</v>
      </c>
      <c r="K160" s="44" t="s">
        <v>41</v>
      </c>
      <c r="L160" s="53">
        <v>1.64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2.13</v>
      </c>
      <c r="H161" s="43">
        <v>18.87</v>
      </c>
      <c r="I161" s="43">
        <v>12.83</v>
      </c>
      <c r="J161" s="43">
        <v>183.6</v>
      </c>
      <c r="K161" s="44" t="s">
        <v>50</v>
      </c>
      <c r="L161" s="53">
        <v>15.64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5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9.9400000000000013</v>
      </c>
      <c r="H165" s="19">
        <f t="shared" si="78"/>
        <v>27.43</v>
      </c>
      <c r="I165" s="19">
        <f t="shared" si="78"/>
        <v>60.22</v>
      </c>
      <c r="J165" s="19">
        <f t="shared" si="78"/>
        <v>481.4</v>
      </c>
      <c r="K165" s="25"/>
      <c r="L165" s="56">
        <f t="shared" ref="L165" si="79">SUM(L158:L164)</f>
        <v>33.159999999999997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5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10.3</v>
      </c>
      <c r="H167" s="43">
        <v>11.4</v>
      </c>
      <c r="I167" s="43">
        <v>10.050000000000001</v>
      </c>
      <c r="J167" s="43">
        <v>180</v>
      </c>
      <c r="K167" s="44">
        <v>122</v>
      </c>
      <c r="L167" s="53">
        <v>14.91</v>
      </c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100</v>
      </c>
      <c r="G168" s="43">
        <v>13.5</v>
      </c>
      <c r="H168" s="43">
        <v>13.9</v>
      </c>
      <c r="I168" s="43">
        <v>17.3</v>
      </c>
      <c r="J168" s="43">
        <v>246.7</v>
      </c>
      <c r="K168" s="44" t="s">
        <v>93</v>
      </c>
      <c r="L168" s="53">
        <v>24.2</v>
      </c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180</v>
      </c>
      <c r="G169" s="43">
        <v>4.5199999999999996</v>
      </c>
      <c r="H169" s="43">
        <v>6.52</v>
      </c>
      <c r="I169" s="43">
        <v>46.62</v>
      </c>
      <c r="J169" s="43">
        <v>263.16000000000003</v>
      </c>
      <c r="K169" s="44">
        <v>385</v>
      </c>
      <c r="L169" s="53">
        <v>9.76</v>
      </c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0.12</v>
      </c>
      <c r="H170" s="43">
        <v>0</v>
      </c>
      <c r="I170" s="43">
        <v>12.04</v>
      </c>
      <c r="J170" s="43">
        <v>48.64</v>
      </c>
      <c r="K170" s="44" t="s">
        <v>41</v>
      </c>
      <c r="L170" s="53">
        <v>1.31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50</v>
      </c>
      <c r="G171" s="43">
        <v>3.8</v>
      </c>
      <c r="H171" s="43">
        <v>0.4</v>
      </c>
      <c r="I171" s="43">
        <v>24.6</v>
      </c>
      <c r="J171" s="43">
        <v>117</v>
      </c>
      <c r="K171" s="44">
        <v>573</v>
      </c>
      <c r="L171" s="60">
        <v>3.73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5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5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32.24</v>
      </c>
      <c r="H175" s="19">
        <f t="shared" si="80"/>
        <v>32.22</v>
      </c>
      <c r="I175" s="19">
        <f t="shared" si="80"/>
        <v>110.60999999999999</v>
      </c>
      <c r="J175" s="19">
        <f t="shared" si="80"/>
        <v>855.5</v>
      </c>
      <c r="K175" s="25"/>
      <c r="L175" s="56">
        <f t="shared" ref="L175" si="81">SUM(L166:L174)</f>
        <v>53.91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1285</v>
      </c>
      <c r="G176" s="32">
        <f t="shared" ref="G176" si="82">G165+G175</f>
        <v>42.180000000000007</v>
      </c>
      <c r="H176" s="32">
        <f t="shared" ref="H176" si="83">H165+H175</f>
        <v>59.65</v>
      </c>
      <c r="I176" s="32">
        <f t="shared" ref="I176" si="84">I165+I175</f>
        <v>170.82999999999998</v>
      </c>
      <c r="J176" s="32">
        <f t="shared" ref="J176:L176" si="85">J165+J175</f>
        <v>1336.9</v>
      </c>
      <c r="K176" s="32"/>
      <c r="L176" s="57">
        <f t="shared" si="85"/>
        <v>87.07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205</v>
      </c>
      <c r="G177" s="40">
        <v>5.16</v>
      </c>
      <c r="H177" s="40">
        <v>6.52</v>
      </c>
      <c r="I177" s="40">
        <v>32.18</v>
      </c>
      <c r="J177" s="40">
        <v>208</v>
      </c>
      <c r="K177" s="41">
        <v>236</v>
      </c>
      <c r="L177" s="52">
        <v>11.44</v>
      </c>
    </row>
    <row r="178" spans="1:12" ht="15" x14ac:dyDescent="0.25">
      <c r="A178" s="23"/>
      <c r="B178" s="15"/>
      <c r="C178" s="11"/>
      <c r="D178" s="6"/>
      <c r="E178" s="51"/>
      <c r="F178" s="51"/>
      <c r="G178" s="51"/>
      <c r="H178" s="51"/>
      <c r="I178" s="51"/>
      <c r="J178" s="51"/>
      <c r="K178" s="51"/>
      <c r="L178" s="5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250</v>
      </c>
      <c r="G179" s="43">
        <v>1.25</v>
      </c>
      <c r="H179" s="43">
        <v>0.25</v>
      </c>
      <c r="I179" s="43" t="s">
        <v>94</v>
      </c>
      <c r="J179" s="43">
        <v>107.5</v>
      </c>
      <c r="K179" s="44">
        <v>501</v>
      </c>
      <c r="L179" s="53">
        <v>9.81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50</v>
      </c>
      <c r="G180" s="43">
        <v>3.8</v>
      </c>
      <c r="H180" s="43">
        <v>0.4</v>
      </c>
      <c r="I180" s="43">
        <v>24.6</v>
      </c>
      <c r="J180" s="43">
        <v>117</v>
      </c>
      <c r="K180" s="44" t="s">
        <v>41</v>
      </c>
      <c r="L180" s="53">
        <v>3.73</v>
      </c>
    </row>
    <row r="181" spans="1:12" ht="15" x14ac:dyDescent="0.25">
      <c r="A181" s="23"/>
      <c r="B181" s="15"/>
      <c r="C181" s="11"/>
      <c r="D181" s="59" t="s">
        <v>101</v>
      </c>
      <c r="E181" s="59" t="s">
        <v>101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>
        <v>82</v>
      </c>
      <c r="L181" s="53">
        <v>5.94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5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10.610000000000001</v>
      </c>
      <c r="H184" s="19">
        <f t="shared" si="86"/>
        <v>7.57</v>
      </c>
      <c r="I184" s="19">
        <f t="shared" si="86"/>
        <v>66.58</v>
      </c>
      <c r="J184" s="19">
        <f t="shared" si="86"/>
        <v>476.5</v>
      </c>
      <c r="K184" s="25"/>
      <c r="L184" s="56">
        <f t="shared" ref="L184" si="87">SUM(L177:L183)</f>
        <v>30.92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53"/>
    </row>
    <row r="186" spans="1:12" ht="25.5" x14ac:dyDescent="0.25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6.67</v>
      </c>
      <c r="H186" s="43">
        <v>7.16</v>
      </c>
      <c r="I186" s="43">
        <v>21.98</v>
      </c>
      <c r="J186" s="43">
        <v>177.98</v>
      </c>
      <c r="K186" s="44" t="s">
        <v>67</v>
      </c>
      <c r="L186" s="53">
        <v>16.190000000000001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180</v>
      </c>
      <c r="G187" s="43">
        <v>4.66</v>
      </c>
      <c r="H187" s="43">
        <v>5.94</v>
      </c>
      <c r="I187" s="43">
        <v>35.46</v>
      </c>
      <c r="J187" s="43">
        <v>221.4</v>
      </c>
      <c r="K187" s="44">
        <v>256</v>
      </c>
      <c r="L187" s="53">
        <v>7.28</v>
      </c>
    </row>
    <row r="188" spans="1:12" ht="15" x14ac:dyDescent="0.25">
      <c r="A188" s="23"/>
      <c r="B188" s="15"/>
      <c r="C188" s="11"/>
      <c r="D188" s="7" t="s">
        <v>29</v>
      </c>
      <c r="E188" s="42" t="s">
        <v>61</v>
      </c>
      <c r="F188" s="43">
        <v>100</v>
      </c>
      <c r="G188" s="43">
        <v>15</v>
      </c>
      <c r="H188" s="43">
        <v>15</v>
      </c>
      <c r="I188" s="43">
        <v>10.71</v>
      </c>
      <c r="J188" s="43">
        <v>284.29000000000002</v>
      </c>
      <c r="K188" s="44">
        <v>372</v>
      </c>
      <c r="L188" s="53">
        <v>43.76</v>
      </c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0.12</v>
      </c>
      <c r="H189" s="43">
        <v>0</v>
      </c>
      <c r="I189" s="43">
        <v>12.04</v>
      </c>
      <c r="J189" s="43">
        <v>48.64</v>
      </c>
      <c r="K189" s="44" t="s">
        <v>41</v>
      </c>
      <c r="L189" s="53">
        <v>1.32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5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50</v>
      </c>
      <c r="G191" s="43">
        <v>4</v>
      </c>
      <c r="H191" s="43">
        <v>0.75</v>
      </c>
      <c r="I191" s="43">
        <v>20.05</v>
      </c>
      <c r="J191" s="43">
        <v>103</v>
      </c>
      <c r="K191" s="44">
        <v>574</v>
      </c>
      <c r="L191" s="53">
        <v>3.08</v>
      </c>
    </row>
    <row r="192" spans="1:12" ht="15" x14ac:dyDescent="0.25">
      <c r="A192" s="23"/>
      <c r="B192" s="15"/>
      <c r="C192" s="11"/>
      <c r="D192" s="6"/>
      <c r="E192" s="42" t="s">
        <v>96</v>
      </c>
      <c r="F192" s="43">
        <v>60</v>
      </c>
      <c r="G192" s="43">
        <v>0.66</v>
      </c>
      <c r="H192" s="43">
        <v>0.12</v>
      </c>
      <c r="I192" s="43">
        <v>2.76</v>
      </c>
      <c r="J192" s="43">
        <v>13.8</v>
      </c>
      <c r="K192" s="44" t="s">
        <v>63</v>
      </c>
      <c r="L192" s="60">
        <v>8.16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31.11</v>
      </c>
      <c r="H194" s="19">
        <f t="shared" si="88"/>
        <v>28.970000000000002</v>
      </c>
      <c r="I194" s="19">
        <f t="shared" si="88"/>
        <v>103</v>
      </c>
      <c r="J194" s="19">
        <f t="shared" si="88"/>
        <v>849.11</v>
      </c>
      <c r="K194" s="25"/>
      <c r="L194" s="56">
        <f t="shared" ref="L194" si="89">SUM(L185:L193)</f>
        <v>79.789999999999992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1445</v>
      </c>
      <c r="G195" s="32">
        <f t="shared" ref="G195" si="90">G184+G194</f>
        <v>41.72</v>
      </c>
      <c r="H195" s="32">
        <f t="shared" ref="H195" si="91">H184+H194</f>
        <v>36.540000000000006</v>
      </c>
      <c r="I195" s="32">
        <f t="shared" ref="I195" si="92">I184+I194</f>
        <v>169.57999999999998</v>
      </c>
      <c r="J195" s="32">
        <f t="shared" ref="J195:L195" si="93">J184+J194</f>
        <v>1325.6100000000001</v>
      </c>
      <c r="K195" s="32"/>
      <c r="L195" s="57">
        <f t="shared" si="93"/>
        <v>110.71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48.677</v>
      </c>
      <c r="H196" s="34">
        <f t="shared" si="94"/>
        <v>49.280999999999999</v>
      </c>
      <c r="I196" s="34">
        <f t="shared" si="94"/>
        <v>173.45599999999999</v>
      </c>
      <c r="J196" s="34">
        <f t="shared" si="94"/>
        <v>1321.1680000000001</v>
      </c>
      <c r="K196" s="34"/>
      <c r="L196" s="58">
        <f t="shared" ref="L196" si="95">(L24+L43+L62+L81+L100+L119+L138+L157+L176+L195)/(IF(L24=0,0,1)+IF(L43=0,0,1)+IF(L62=0,0,1)+IF(L81=0,0,1)+IF(L100=0,0,1)+IF(L119=0,0,1)+IF(L138=0,0,1)+IF(L157=0,0,1)+IF(L176=0,0,1)+IF(L195=0,0,1))</f>
        <v>110.96799999999999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2022-05-16T14:23:56Z</dcterms:created>
  <dcterms:modified xsi:type="dcterms:W3CDTF">2023-10-30T09:53:29Z</dcterms:modified>
</cp:coreProperties>
</file>