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J194" i="1" s="1"/>
  <c r="I183" i="1"/>
  <c r="I194" i="1" s="1"/>
  <c r="H183" i="1"/>
  <c r="G183" i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J137" i="1" s="1"/>
  <c r="I126" i="1"/>
  <c r="I137" i="1" s="1"/>
  <c r="H126" i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J107" i="1"/>
  <c r="J118" i="1" s="1"/>
  <c r="I107" i="1"/>
  <c r="I118" i="1" s="1"/>
  <c r="H107" i="1"/>
  <c r="G107" i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I99" i="1" s="1"/>
  <c r="H88" i="1"/>
  <c r="H99" i="1" s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J80" i="1" s="1"/>
  <c r="I69" i="1"/>
  <c r="I80" i="1" s="1"/>
  <c r="H69" i="1"/>
  <c r="H80" i="1" s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I42" i="1" s="1"/>
  <c r="H31" i="1"/>
  <c r="H42" i="1" s="1"/>
  <c r="G31" i="1"/>
  <c r="G42" i="1" s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H12" i="1"/>
  <c r="G12" i="1"/>
  <c r="F12" i="1"/>
  <c r="F23" i="1" s="1"/>
  <c r="G156" i="1" l="1"/>
  <c r="L156" i="1"/>
  <c r="L137" i="1"/>
  <c r="G194" i="1"/>
  <c r="L175" i="1"/>
  <c r="G175" i="1"/>
  <c r="F156" i="1"/>
  <c r="L118" i="1"/>
  <c r="F99" i="1"/>
  <c r="G99" i="1"/>
  <c r="G80" i="1"/>
  <c r="H61" i="1"/>
  <c r="J42" i="1"/>
  <c r="L194" i="1"/>
  <c r="L99" i="1"/>
  <c r="L80" i="1"/>
  <c r="L61" i="1"/>
  <c r="L42" i="1"/>
  <c r="H194" i="1"/>
  <c r="F175" i="1"/>
  <c r="J175" i="1"/>
  <c r="H156" i="1"/>
  <c r="L23" i="1"/>
  <c r="H137" i="1"/>
  <c r="G118" i="1"/>
  <c r="H118" i="1"/>
  <c r="F80" i="1"/>
  <c r="J61" i="1"/>
  <c r="F42" i="1"/>
  <c r="G23" i="1"/>
  <c r="I23" i="1"/>
  <c r="I195" i="1" s="1"/>
  <c r="H23" i="1"/>
  <c r="J195" i="1" l="1"/>
  <c r="G195" i="1"/>
  <c r="L195" i="1"/>
  <c r="F195" i="1"/>
  <c r="H195" i="1"/>
</calcChain>
</file>

<file path=xl/sharedStrings.xml><?xml version="1.0" encoding="utf-8"?>
<sst xmlns="http://schemas.openxmlformats.org/spreadsheetml/2006/main" count="306" uniqueCount="112">
  <si>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</si>
  <si>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</si>
  <si>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</si>
  <si>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</si>
  <si>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</si>
  <si>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</si>
  <si>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</si>
  <si>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</si>
  <si>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</si>
  <si>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</si>
  <si>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</si>
  <si>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</si>
  <si>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</si>
  <si>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</si>
  <si>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</si>
  <si>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</si>
  <si>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</si>
  <si>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</si>
  <si>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</si>
  <si>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</si>
  <si>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</si>
  <si>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</si>
  <si>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</si>
  <si>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</si>
  <si>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</si>
  <si>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</si>
  <si>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</si>
  <si>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</si>
  <si>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</si>
  <si>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</si>
  <si>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</si>
  <si>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</si>
  <si>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</si>
  <si>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</si>
  <si>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</si>
  <si>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</si>
  <si>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</si>
  <si>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</si>
  <si>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</si>
  <si>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</si>
  <si>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</t>
  </si>
  <si>
    <t>Рис отварной</t>
  </si>
  <si>
    <t>Суп картофельный с бобовыми</t>
  </si>
  <si>
    <t>Пюре картофельное</t>
  </si>
  <si>
    <t>Каша " Дружба"</t>
  </si>
  <si>
    <t>Котлета рыбная</t>
  </si>
  <si>
    <t>Суп молочный с макаронными изделиями</t>
  </si>
  <si>
    <t>Напиток</t>
  </si>
  <si>
    <t>Суп с рыбными консервами</t>
  </si>
  <si>
    <t>Директор</t>
  </si>
  <si>
    <t>Шушков А.М.</t>
  </si>
  <si>
    <t>Фрукты</t>
  </si>
  <si>
    <t xml:space="preserve">Какао со сгущенным молоком </t>
  </si>
  <si>
    <t>1. Щи из свежей капусты с картофелем ИЛИ</t>
  </si>
  <si>
    <t>63-2008</t>
  </si>
  <si>
    <t>2. Щи из свежей капусты с картофелем и консервированным тушеным мясом</t>
  </si>
  <si>
    <t>66-2008</t>
  </si>
  <si>
    <t>Бефстроганов из отварной говядины или свинины</t>
  </si>
  <si>
    <t>Каша гречневая рассыпчатая</t>
  </si>
  <si>
    <t>Компот из смеси сухофруктов</t>
  </si>
  <si>
    <t>Хлеб ржано-пшеничный</t>
  </si>
  <si>
    <t>Сыр мягкий порциями</t>
  </si>
  <si>
    <t>Сок овощной, фруктовый, ягодный</t>
  </si>
  <si>
    <t>Хлеб пшеничный формовой</t>
  </si>
  <si>
    <t>1. Рассольник "Ленинградский" ИЛИ</t>
  </si>
  <si>
    <t>42-2008</t>
  </si>
  <si>
    <t>2. Рассольник "Ленинградский" с консервированным тушеным мясом</t>
  </si>
  <si>
    <t>68-2008</t>
  </si>
  <si>
    <t>Котлеты,биточки или шницели из птицы припущеные</t>
  </si>
  <si>
    <t>Каша рисовая вязкая</t>
  </si>
  <si>
    <t>Напиток кисломолочный</t>
  </si>
  <si>
    <t>Батон</t>
  </si>
  <si>
    <t>Фрикадельки мясные</t>
  </si>
  <si>
    <t>Котлета "Пермская"</t>
  </si>
  <si>
    <t>1Б</t>
  </si>
  <si>
    <t>Каша манная</t>
  </si>
  <si>
    <t>Бутерброды с джемом или повидло</t>
  </si>
  <si>
    <t>Солянка из птицы</t>
  </si>
  <si>
    <t>4Б</t>
  </si>
  <si>
    <t>Макаронные изделия отварные</t>
  </si>
  <si>
    <t xml:space="preserve">Какао с молоком </t>
  </si>
  <si>
    <t>Тефтели</t>
  </si>
  <si>
    <t>3Б, 348</t>
  </si>
  <si>
    <t>Кисель из повидла,джема,варенья</t>
  </si>
  <si>
    <t>1. Борщ с капустой и картофелем ИЛИ</t>
  </si>
  <si>
    <t>37-2008</t>
  </si>
  <si>
    <t xml:space="preserve">2. Борщ из свежей капусты с картофелем и тушеным консервированным мясом </t>
  </si>
  <si>
    <t>67-2008</t>
  </si>
  <si>
    <t>Котлеты Школьные"</t>
  </si>
  <si>
    <t>Суп крестьянский с крупой</t>
  </si>
  <si>
    <t>51-2008</t>
  </si>
  <si>
    <t xml:space="preserve">Гуляш </t>
  </si>
  <si>
    <t>6Б</t>
  </si>
  <si>
    <t>Каша  овсяная жидкая</t>
  </si>
  <si>
    <t>Тефтели мясные "Ежики"</t>
  </si>
  <si>
    <t>2Б</t>
  </si>
  <si>
    <t>Мясо в кисло-сладком соусе</t>
  </si>
  <si>
    <t>7Б</t>
  </si>
  <si>
    <t>Птица в соусе с томатом</t>
  </si>
  <si>
    <t>19.60</t>
  </si>
  <si>
    <t xml:space="preserve">Фрукты свежие </t>
  </si>
  <si>
    <t>Оладьи, с молоком сгущеным</t>
  </si>
  <si>
    <t>Блинчики, со сгущеным молоком</t>
  </si>
  <si>
    <t>22.15</t>
  </si>
  <si>
    <t>527.1</t>
  </si>
  <si>
    <t>523/471</t>
  </si>
  <si>
    <t>427.1</t>
  </si>
  <si>
    <t>Сырники из творога запеченные, со сгущеным молоком</t>
  </si>
  <si>
    <t>316.5</t>
  </si>
  <si>
    <t>286/471</t>
  </si>
  <si>
    <t>Фрукты свежие</t>
  </si>
  <si>
    <t>526/471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</si>
</sst>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horizontal="left" wrapText="1"/>
    </xf>
    <xf numFmtId="2" fontId="12" fillId="0" borderId="24" xfId="0" applyNumberFormat="1" applyFont="1" applyBorder="1" applyAlignment="1">
      <alignment horizontal="right" wrapText="1"/>
    </xf>
    <xf numFmtId="0" fontId="14" fillId="0" borderId="22" xfId="0" applyFont="1" applyBorder="1" applyAlignment="1">
      <alignment horizontal="right" wrapText="1"/>
    </xf>
    <xf numFmtId="0" fontId="13" fillId="0" borderId="2" xfId="0" applyFont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right" vertical="center" wrapText="1"/>
    </xf>
    <xf numFmtId="3" fontId="13" fillId="0" borderId="22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3" fontId="12" fillId="0" borderId="2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wrapText="1"/>
    </xf>
    <xf numFmtId="2" fontId="12" fillId="0" borderId="24" xfId="0" applyNumberFormat="1" applyFont="1" applyBorder="1" applyAlignment="1">
      <alignment wrapText="1"/>
    </xf>
    <xf numFmtId="0" fontId="13" fillId="0" borderId="2" xfId="0" applyFont="1" applyBorder="1" applyAlignment="1">
      <alignment horizontal="right" vertical="center"/>
    </xf>
    <xf numFmtId="2" fontId="13" fillId="0" borderId="2" xfId="0" applyNumberFormat="1" applyFont="1" applyBorder="1" applyAlignment="1">
      <alignment horizontal="right" vertical="center"/>
    </xf>
    <xf numFmtId="2" fontId="12" fillId="0" borderId="2" xfId="0" applyNumberFormat="1" applyFont="1" applyBorder="1" applyAlignment="1">
      <alignment horizontal="right" vertical="center" wrapText="1"/>
    </xf>
    <xf numFmtId="3" fontId="13" fillId="0" borderId="22" xfId="0" applyNumberFormat="1" applyFont="1" applyFill="1" applyBorder="1" applyAlignment="1">
      <alignment horizontal="right" vertical="center" wrapText="1"/>
    </xf>
    <xf numFmtId="2" fontId="12" fillId="0" borderId="2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5" sqref="E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0"/>
    <col min="13" max="16384" width="9.140625" style="2"/>
  </cols>
  <sheetData>
    <row r="1" spans="1:12" ht="15" x14ac:dyDescent="0.25">
      <c r="A1" s="1" t="s">
        <v>7</v>
      </c>
      <c r="C1" s="95"/>
      <c r="D1" s="96"/>
      <c r="E1" s="96"/>
      <c r="F1" s="12" t="s">
        <v>16</v>
      </c>
      <c r="G1" s="2" t="s">
        <v>17</v>
      </c>
      <c r="H1" s="97" t="s">
        <v>49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50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1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101</v>
      </c>
      <c r="F6" s="58">
        <v>190</v>
      </c>
      <c r="G6" s="58">
        <v>14.16</v>
      </c>
      <c r="H6" s="58">
        <v>17.55</v>
      </c>
      <c r="I6" s="58">
        <v>76.150000000000006</v>
      </c>
      <c r="J6" s="58">
        <v>527.1</v>
      </c>
      <c r="K6" s="59" t="s">
        <v>111</v>
      </c>
      <c r="L6" s="48">
        <v>24.69</v>
      </c>
    </row>
    <row r="7" spans="1:12" ht="15.75" x14ac:dyDescent="0.25">
      <c r="A7" s="23"/>
      <c r="B7" s="15"/>
      <c r="C7" s="11"/>
      <c r="D7" s="7" t="s">
        <v>22</v>
      </c>
      <c r="E7" s="57" t="s">
        <v>52</v>
      </c>
      <c r="F7" s="58">
        <v>200</v>
      </c>
      <c r="G7" s="58">
        <v>3.2</v>
      </c>
      <c r="H7" s="58">
        <v>3.6</v>
      </c>
      <c r="I7" s="58">
        <v>19.2</v>
      </c>
      <c r="J7" s="58">
        <v>122</v>
      </c>
      <c r="K7" s="59">
        <v>463</v>
      </c>
      <c r="L7" s="49">
        <v>13.82</v>
      </c>
    </row>
    <row r="8" spans="1:12" ht="15.75" x14ac:dyDescent="0.25">
      <c r="A8" s="23"/>
      <c r="B8" s="15"/>
      <c r="C8" s="11"/>
      <c r="D8" s="7" t="s">
        <v>23</v>
      </c>
      <c r="E8" s="64" t="s">
        <v>40</v>
      </c>
      <c r="F8" s="60">
        <v>40</v>
      </c>
      <c r="G8" s="60">
        <v>1.83</v>
      </c>
      <c r="H8" s="60">
        <v>12.57</v>
      </c>
      <c r="I8" s="60">
        <v>11.43</v>
      </c>
      <c r="J8" s="60">
        <v>166.86</v>
      </c>
      <c r="K8" s="61">
        <v>69</v>
      </c>
      <c r="L8" s="49">
        <v>13.16</v>
      </c>
    </row>
    <row r="9" spans="1:12" ht="15.75" x14ac:dyDescent="0.25">
      <c r="A9" s="23"/>
      <c r="B9" s="15"/>
      <c r="C9" s="11"/>
      <c r="D9" s="7" t="s">
        <v>24</v>
      </c>
      <c r="E9" s="65" t="s">
        <v>100</v>
      </c>
      <c r="F9" s="62">
        <v>100</v>
      </c>
      <c r="G9" s="62">
        <v>0.4</v>
      </c>
      <c r="H9" s="62">
        <v>0.4</v>
      </c>
      <c r="I9" s="62">
        <v>9.8000000000000007</v>
      </c>
      <c r="J9" s="62">
        <v>44</v>
      </c>
      <c r="K9" s="63">
        <v>82</v>
      </c>
      <c r="L9" s="49">
        <v>15.6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530</v>
      </c>
      <c r="G12" s="19">
        <f>SUM(G6:G11)</f>
        <v>19.589999999999996</v>
      </c>
      <c r="H12" s="19">
        <f>SUM(H6:H11)</f>
        <v>34.119999999999997</v>
      </c>
      <c r="I12" s="19">
        <f>SUM(I6:I11)</f>
        <v>116.58</v>
      </c>
      <c r="J12" s="19">
        <f>SUM(J6:J11)</f>
        <v>859.96</v>
      </c>
      <c r="K12" s="25"/>
      <c r="L12" s="52">
        <f>SUM(L6:L11)</f>
        <v>67.27</v>
      </c>
    </row>
    <row r="13" spans="1:12" ht="15.75" x14ac:dyDescent="0.25">
      <c r="A13" s="26">
        <f>A6</f>
        <v>1</v>
      </c>
      <c r="B13" s="13">
        <f>B6</f>
        <v>1</v>
      </c>
      <c r="C13" s="10" t="s">
        <v>25</v>
      </c>
      <c r="D13" s="7" t="s">
        <v>27</v>
      </c>
      <c r="E13" s="66" t="s">
        <v>53</v>
      </c>
      <c r="F13" s="91">
        <v>250</v>
      </c>
      <c r="G13" s="67">
        <v>2.0874999999999999</v>
      </c>
      <c r="H13" s="67">
        <v>6.3250000000000002</v>
      </c>
      <c r="I13" s="67">
        <v>10.637499999999999</v>
      </c>
      <c r="J13" s="67">
        <v>107.825</v>
      </c>
      <c r="K13" s="68" t="s">
        <v>54</v>
      </c>
      <c r="L13" s="49"/>
    </row>
    <row r="14" spans="1:12" ht="31.5" x14ac:dyDescent="0.25">
      <c r="A14" s="23"/>
      <c r="B14" s="15"/>
      <c r="C14" s="11"/>
      <c r="E14" s="69" t="s">
        <v>55</v>
      </c>
      <c r="F14" s="92"/>
      <c r="G14" s="70">
        <v>6.3250000000000002</v>
      </c>
      <c r="H14" s="70">
        <v>7.5125000000000002</v>
      </c>
      <c r="I14" s="70">
        <v>10.487500000000001</v>
      </c>
      <c r="J14" s="70">
        <v>131.52500000000001</v>
      </c>
      <c r="K14" s="71" t="s">
        <v>56</v>
      </c>
      <c r="L14" s="49">
        <v>15.96</v>
      </c>
    </row>
    <row r="15" spans="1:12" ht="15.75" x14ac:dyDescent="0.25">
      <c r="A15" s="23"/>
      <c r="B15" s="15"/>
      <c r="C15" s="11"/>
      <c r="D15" s="7" t="s">
        <v>28</v>
      </c>
      <c r="E15" s="69" t="s">
        <v>57</v>
      </c>
      <c r="F15" s="72">
        <v>100</v>
      </c>
      <c r="G15" s="70">
        <v>15.137499999999998</v>
      </c>
      <c r="H15" s="70">
        <v>13.462499999999999</v>
      </c>
      <c r="I15" s="70">
        <v>5.0625</v>
      </c>
      <c r="J15" s="70">
        <v>202</v>
      </c>
      <c r="K15" s="71">
        <v>326</v>
      </c>
      <c r="L15" s="49">
        <v>37.200000000000003</v>
      </c>
    </row>
    <row r="16" spans="1:12" ht="15.75" x14ac:dyDescent="0.25">
      <c r="A16" s="23"/>
      <c r="B16" s="15"/>
      <c r="C16" s="11"/>
      <c r="D16" s="7" t="s">
        <v>29</v>
      </c>
      <c r="E16" s="69" t="s">
        <v>58</v>
      </c>
      <c r="F16" s="72">
        <v>180</v>
      </c>
      <c r="G16" s="70">
        <v>10.212</v>
      </c>
      <c r="H16" s="70">
        <v>7.6319999999999997</v>
      </c>
      <c r="I16" s="70">
        <v>45.24</v>
      </c>
      <c r="J16" s="70">
        <v>290.59199999999998</v>
      </c>
      <c r="K16" s="71">
        <v>202</v>
      </c>
      <c r="L16" s="49">
        <v>10.93</v>
      </c>
    </row>
    <row r="17" spans="1:12" ht="15.75" x14ac:dyDescent="0.25">
      <c r="A17" s="23"/>
      <c r="B17" s="15"/>
      <c r="C17" s="11"/>
      <c r="D17" s="7" t="s">
        <v>30</v>
      </c>
      <c r="E17" s="69" t="s">
        <v>59</v>
      </c>
      <c r="F17" s="73">
        <v>200</v>
      </c>
      <c r="G17" s="70">
        <v>0.6</v>
      </c>
      <c r="H17" s="70">
        <v>0.1</v>
      </c>
      <c r="I17" s="70">
        <v>20.100000000000001</v>
      </c>
      <c r="J17" s="70">
        <v>94</v>
      </c>
      <c r="K17" s="74">
        <v>495</v>
      </c>
      <c r="L17" s="49">
        <v>3.76</v>
      </c>
    </row>
    <row r="18" spans="1:12" ht="15" x14ac:dyDescent="0.25">
      <c r="A18" s="23"/>
      <c r="B18" s="15"/>
      <c r="C18" s="11"/>
      <c r="D18" s="7" t="s">
        <v>31</v>
      </c>
      <c r="L18" s="49"/>
    </row>
    <row r="19" spans="1:12" ht="15.75" x14ac:dyDescent="0.25">
      <c r="A19" s="23"/>
      <c r="B19" s="15"/>
      <c r="C19" s="11"/>
      <c r="D19" s="7" t="s">
        <v>32</v>
      </c>
      <c r="E19" s="57" t="s">
        <v>60</v>
      </c>
      <c r="F19" s="58">
        <v>50</v>
      </c>
      <c r="G19" s="58">
        <v>1.7</v>
      </c>
      <c r="H19" s="58">
        <v>0.33</v>
      </c>
      <c r="I19" s="58">
        <v>9.9499999999999993</v>
      </c>
      <c r="J19" s="58">
        <v>49.5</v>
      </c>
      <c r="K19" s="75">
        <v>575</v>
      </c>
      <c r="L19" s="49">
        <v>3.08</v>
      </c>
    </row>
    <row r="20" spans="1:12" ht="15" x14ac:dyDescent="0.25">
      <c r="A20" s="23"/>
      <c r="B20" s="15"/>
      <c r="C20" s="11"/>
      <c r="D20" s="55" t="s">
        <v>51</v>
      </c>
      <c r="E20" s="55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780</v>
      </c>
      <c r="G22" s="19">
        <f t="shared" ref="G22:J22" si="0">SUM(G13:G21)</f>
        <v>36.062000000000005</v>
      </c>
      <c r="H22" s="19">
        <f t="shared" si="0"/>
        <v>35.361999999999995</v>
      </c>
      <c r="I22" s="19">
        <f t="shared" si="0"/>
        <v>101.47750000000001</v>
      </c>
      <c r="J22" s="19">
        <f t="shared" si="0"/>
        <v>875.44200000000001</v>
      </c>
      <c r="K22" s="25"/>
      <c r="L22" s="52">
        <f t="shared" ref="L22" si="1">SUM(L13:L21)</f>
        <v>70.930000000000007</v>
      </c>
    </row>
    <row r="23" spans="1:12" ht="15.75" thickBot="1" x14ac:dyDescent="0.25">
      <c r="A23" s="29">
        <f>A6</f>
        <v>1</v>
      </c>
      <c r="B23" s="30">
        <f>B6</f>
        <v>1</v>
      </c>
      <c r="C23" s="89" t="s">
        <v>4</v>
      </c>
      <c r="D23" s="90"/>
      <c r="E23" s="31"/>
      <c r="F23" s="32">
        <f>F12+F22</f>
        <v>1310</v>
      </c>
      <c r="G23" s="32">
        <f t="shared" ref="G23:J23" si="2">G12+G22</f>
        <v>55.652000000000001</v>
      </c>
      <c r="H23" s="32">
        <f t="shared" si="2"/>
        <v>69.481999999999999</v>
      </c>
      <c r="I23" s="32">
        <f t="shared" si="2"/>
        <v>218.0575</v>
      </c>
      <c r="J23" s="32">
        <f t="shared" si="2"/>
        <v>1735.402</v>
      </c>
      <c r="K23" s="32"/>
      <c r="L23" s="53">
        <f t="shared" ref="L23" si="3">L12+L22</f>
        <v>138.19999999999999</v>
      </c>
    </row>
    <row r="24" spans="1:12" ht="15.75" x14ac:dyDescent="0.25">
      <c r="A24" s="14">
        <v>1</v>
      </c>
      <c r="B24" s="15">
        <v>2</v>
      </c>
      <c r="C24" s="22" t="s">
        <v>20</v>
      </c>
      <c r="D24" s="5" t="s">
        <v>21</v>
      </c>
      <c r="E24" s="57" t="s">
        <v>46</v>
      </c>
      <c r="F24" s="58">
        <v>250</v>
      </c>
      <c r="G24" s="58">
        <v>7.2</v>
      </c>
      <c r="H24" s="58">
        <v>8.1</v>
      </c>
      <c r="I24" s="58">
        <v>24.63</v>
      </c>
      <c r="J24" s="58">
        <v>200.25</v>
      </c>
      <c r="K24" s="59">
        <v>139</v>
      </c>
      <c r="L24" s="48">
        <v>16.149999999999999</v>
      </c>
    </row>
    <row r="25" spans="1:12" ht="15" x14ac:dyDescent="0.25">
      <c r="A25" s="14"/>
      <c r="B25" s="15"/>
      <c r="C25" s="11"/>
      <c r="D25" s="6"/>
      <c r="L25" s="49"/>
    </row>
    <row r="26" spans="1:12" ht="15.75" x14ac:dyDescent="0.25">
      <c r="A26" s="14"/>
      <c r="B26" s="15"/>
      <c r="C26" s="11"/>
      <c r="D26" s="7" t="s">
        <v>22</v>
      </c>
      <c r="E26" s="57" t="s">
        <v>62</v>
      </c>
      <c r="F26" s="58">
        <v>200</v>
      </c>
      <c r="G26" s="58">
        <v>1</v>
      </c>
      <c r="H26" s="58">
        <v>0.2</v>
      </c>
      <c r="I26" s="58">
        <v>20.2</v>
      </c>
      <c r="J26" s="58">
        <v>86</v>
      </c>
      <c r="K26" s="59">
        <v>501</v>
      </c>
      <c r="L26" s="49">
        <v>10.67</v>
      </c>
    </row>
    <row r="27" spans="1:12" ht="15.75" x14ac:dyDescent="0.25">
      <c r="A27" s="14"/>
      <c r="B27" s="15"/>
      <c r="C27" s="11"/>
      <c r="D27" s="7" t="s">
        <v>23</v>
      </c>
      <c r="E27" s="69" t="s">
        <v>63</v>
      </c>
      <c r="F27" s="73">
        <v>30</v>
      </c>
      <c r="G27" s="73">
        <v>2.2799999999999998</v>
      </c>
      <c r="H27" s="73">
        <v>0.24</v>
      </c>
      <c r="I27" s="73">
        <v>14.76</v>
      </c>
      <c r="J27" s="73">
        <v>70.2</v>
      </c>
      <c r="K27" s="71">
        <v>573</v>
      </c>
      <c r="L27" s="49">
        <v>3.73</v>
      </c>
    </row>
    <row r="28" spans="1:12" ht="15.75" x14ac:dyDescent="0.25">
      <c r="A28" s="14"/>
      <c r="B28" s="15"/>
      <c r="C28" s="11"/>
      <c r="D28" s="7"/>
      <c r="E28" s="57" t="s">
        <v>61</v>
      </c>
      <c r="F28" s="58">
        <v>20</v>
      </c>
      <c r="G28" s="58">
        <v>4.12</v>
      </c>
      <c r="H28" s="58">
        <v>5.52</v>
      </c>
      <c r="I28" s="58">
        <v>0</v>
      </c>
      <c r="J28" s="58">
        <v>66.2</v>
      </c>
      <c r="K28" s="59">
        <v>76</v>
      </c>
      <c r="L28" s="49">
        <v>9.73</v>
      </c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9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9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500</v>
      </c>
      <c r="G31" s="19">
        <f t="shared" ref="G31" si="4">SUM(G24:G30)</f>
        <v>14.599999999999998</v>
      </c>
      <c r="H31" s="19">
        <f t="shared" ref="H31" si="5">SUM(H24:H30)</f>
        <v>14.059999999999999</v>
      </c>
      <c r="I31" s="19">
        <f t="shared" ref="I31" si="6">SUM(I24:I30)</f>
        <v>59.589999999999996</v>
      </c>
      <c r="J31" s="19">
        <f t="shared" ref="J31:L31" si="7">SUM(J24:J30)</f>
        <v>422.65</v>
      </c>
      <c r="K31" s="25"/>
      <c r="L31" s="52">
        <f t="shared" si="7"/>
        <v>40.28</v>
      </c>
    </row>
    <row r="32" spans="1:12" ht="15.75" x14ac:dyDescent="0.25">
      <c r="A32" s="13">
        <f>A24</f>
        <v>1</v>
      </c>
      <c r="B32" s="13">
        <f>B24</f>
        <v>2</v>
      </c>
      <c r="C32" s="10" t="s">
        <v>25</v>
      </c>
      <c r="D32" s="7" t="s">
        <v>27</v>
      </c>
      <c r="E32" s="76" t="s">
        <v>64</v>
      </c>
      <c r="F32" s="91">
        <v>250</v>
      </c>
      <c r="G32" s="77">
        <v>5.0249999999999995</v>
      </c>
      <c r="H32" s="77">
        <v>11.299999999999999</v>
      </c>
      <c r="I32" s="77">
        <v>32.375</v>
      </c>
      <c r="J32" s="77">
        <v>149.6</v>
      </c>
      <c r="K32" s="68" t="s">
        <v>65</v>
      </c>
      <c r="L32" s="49"/>
    </row>
    <row r="33" spans="1:12" ht="31.5" x14ac:dyDescent="0.25">
      <c r="A33" s="14"/>
      <c r="B33" s="15"/>
      <c r="C33" s="11"/>
      <c r="E33" s="69" t="s">
        <v>66</v>
      </c>
      <c r="F33" s="92"/>
      <c r="G33" s="70">
        <v>6.8625000000000007</v>
      </c>
      <c r="H33" s="70">
        <v>8.1375000000000011</v>
      </c>
      <c r="I33" s="70">
        <v>18.8125</v>
      </c>
      <c r="J33" s="70">
        <v>174.42499999999998</v>
      </c>
      <c r="K33" s="71" t="s">
        <v>67</v>
      </c>
      <c r="L33" s="49">
        <v>19.600000000000001</v>
      </c>
    </row>
    <row r="34" spans="1:12" ht="31.5" x14ac:dyDescent="0.25">
      <c r="A34" s="14"/>
      <c r="B34" s="15"/>
      <c r="C34" s="11"/>
      <c r="D34" s="7" t="s">
        <v>28</v>
      </c>
      <c r="E34" s="69" t="s">
        <v>68</v>
      </c>
      <c r="F34" s="73">
        <v>100</v>
      </c>
      <c r="G34" s="70">
        <v>15</v>
      </c>
      <c r="H34" s="70">
        <v>15</v>
      </c>
      <c r="I34" s="70">
        <v>10.7125</v>
      </c>
      <c r="J34" s="70">
        <v>284.28750000000002</v>
      </c>
      <c r="K34" s="71">
        <v>372</v>
      </c>
      <c r="L34" s="49">
        <v>56.15</v>
      </c>
    </row>
    <row r="35" spans="1:12" ht="15.75" x14ac:dyDescent="0.25">
      <c r="A35" s="14"/>
      <c r="B35" s="15"/>
      <c r="C35" s="11"/>
      <c r="D35" s="7" t="s">
        <v>29</v>
      </c>
      <c r="E35" s="69" t="s">
        <v>41</v>
      </c>
      <c r="F35" s="73">
        <v>180</v>
      </c>
      <c r="G35" s="70">
        <v>4.524</v>
      </c>
      <c r="H35" s="70">
        <v>6.516</v>
      </c>
      <c r="I35" s="70">
        <v>46.620000000000005</v>
      </c>
      <c r="J35" s="70">
        <v>263.16000000000003</v>
      </c>
      <c r="K35" s="71">
        <v>385</v>
      </c>
      <c r="L35" s="49">
        <v>13.8</v>
      </c>
    </row>
    <row r="36" spans="1:12" ht="15.75" x14ac:dyDescent="0.25">
      <c r="A36" s="14"/>
      <c r="B36" s="15"/>
      <c r="C36" s="11"/>
      <c r="D36" s="7" t="s">
        <v>30</v>
      </c>
      <c r="E36" s="69" t="s">
        <v>39</v>
      </c>
      <c r="F36" s="73">
        <v>200</v>
      </c>
      <c r="G36" s="70">
        <v>0.2</v>
      </c>
      <c r="H36" s="70">
        <v>0.1</v>
      </c>
      <c r="I36" s="70">
        <v>11.63</v>
      </c>
      <c r="J36" s="70">
        <v>38</v>
      </c>
      <c r="K36" s="74">
        <v>457</v>
      </c>
      <c r="L36" s="49">
        <v>1.29</v>
      </c>
    </row>
    <row r="37" spans="1:12" ht="15.75" x14ac:dyDescent="0.25">
      <c r="A37" s="14"/>
      <c r="B37" s="15"/>
      <c r="C37" s="11"/>
      <c r="D37" s="7" t="s">
        <v>31</v>
      </c>
      <c r="E37" s="69" t="s">
        <v>63</v>
      </c>
      <c r="F37" s="73">
        <v>50</v>
      </c>
      <c r="G37" s="70">
        <v>3.8</v>
      </c>
      <c r="H37" s="70">
        <v>0.4</v>
      </c>
      <c r="I37" s="70">
        <v>24.6</v>
      </c>
      <c r="J37" s="70">
        <v>117</v>
      </c>
      <c r="K37" s="71">
        <v>573</v>
      </c>
      <c r="L37" s="49">
        <v>3.73</v>
      </c>
    </row>
    <row r="38" spans="1:12" ht="15" x14ac:dyDescent="0.25">
      <c r="A38" s="14"/>
      <c r="B38" s="15"/>
      <c r="C38" s="11"/>
      <c r="D38" s="7" t="s">
        <v>32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780</v>
      </c>
      <c r="G41" s="19">
        <f t="shared" ref="G41" si="8">SUM(G32:G40)</f>
        <v>35.411499999999997</v>
      </c>
      <c r="H41" s="19">
        <f t="shared" ref="H41" si="9">SUM(H32:H40)</f>
        <v>41.453499999999998</v>
      </c>
      <c r="I41" s="19">
        <f t="shared" ref="I41" si="10">SUM(I32:I40)</f>
        <v>144.75</v>
      </c>
      <c r="J41" s="19">
        <f t="shared" ref="J41:L41" si="11">SUM(J32:J40)</f>
        <v>1026.4725000000001</v>
      </c>
      <c r="K41" s="25"/>
      <c r="L41" s="52">
        <f t="shared" si="11"/>
        <v>94.570000000000007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89" t="s">
        <v>4</v>
      </c>
      <c r="D42" s="90"/>
      <c r="E42" s="31"/>
      <c r="F42" s="32">
        <f>F31+F41</f>
        <v>1280</v>
      </c>
      <c r="G42" s="32">
        <f t="shared" ref="G42" si="12">G31+G41</f>
        <v>50.011499999999998</v>
      </c>
      <c r="H42" s="32">
        <f t="shared" ref="H42" si="13">H31+H41</f>
        <v>55.513499999999993</v>
      </c>
      <c r="I42" s="32">
        <f t="shared" ref="I42" si="14">I31+I41</f>
        <v>204.34</v>
      </c>
      <c r="J42" s="32">
        <f t="shared" ref="J42:L42" si="15">J31+J41</f>
        <v>1449.1224999999999</v>
      </c>
      <c r="K42" s="32"/>
      <c r="L42" s="53">
        <f t="shared" si="15"/>
        <v>134.85000000000002</v>
      </c>
    </row>
    <row r="43" spans="1:12" ht="15.75" x14ac:dyDescent="0.25">
      <c r="A43" s="20">
        <v>1</v>
      </c>
      <c r="B43" s="21">
        <v>3</v>
      </c>
      <c r="C43" s="22" t="s">
        <v>20</v>
      </c>
      <c r="D43" s="5" t="s">
        <v>21</v>
      </c>
      <c r="E43" s="57" t="s">
        <v>69</v>
      </c>
      <c r="F43" s="58">
        <v>205</v>
      </c>
      <c r="G43" s="58">
        <v>5.92</v>
      </c>
      <c r="H43" s="58">
        <v>6.52</v>
      </c>
      <c r="I43" s="58">
        <v>36.86</v>
      </c>
      <c r="J43" s="58">
        <v>229.8</v>
      </c>
      <c r="K43" s="59">
        <v>217</v>
      </c>
      <c r="L43" s="48">
        <v>14.29</v>
      </c>
    </row>
    <row r="44" spans="1:12" ht="15.75" x14ac:dyDescent="0.25">
      <c r="A44" s="23"/>
      <c r="B44" s="15"/>
      <c r="C44" s="11"/>
      <c r="D44" s="6" t="s">
        <v>30</v>
      </c>
      <c r="E44" s="57" t="s">
        <v>70</v>
      </c>
      <c r="F44" s="58">
        <v>200</v>
      </c>
      <c r="G44" s="58">
        <v>5.8</v>
      </c>
      <c r="H44" s="58">
        <v>5</v>
      </c>
      <c r="I44" s="58">
        <v>8</v>
      </c>
      <c r="J44" s="58">
        <v>101</v>
      </c>
      <c r="K44" s="59">
        <v>470</v>
      </c>
      <c r="L44" s="49">
        <v>17.899999999999999</v>
      </c>
    </row>
    <row r="45" spans="1:12" ht="15" x14ac:dyDescent="0.25">
      <c r="A45" s="23"/>
      <c r="B45" s="15"/>
      <c r="C45" s="11"/>
      <c r="D45" s="7" t="s">
        <v>22</v>
      </c>
      <c r="L45" s="49"/>
    </row>
    <row r="46" spans="1:12" ht="15.75" x14ac:dyDescent="0.25">
      <c r="A46" s="23"/>
      <c r="B46" s="15"/>
      <c r="C46" s="11"/>
      <c r="D46" s="7" t="s">
        <v>23</v>
      </c>
      <c r="E46" s="69" t="s">
        <v>71</v>
      </c>
      <c r="F46" s="73">
        <v>30</v>
      </c>
      <c r="G46" s="73">
        <v>2.25</v>
      </c>
      <c r="H46" s="73">
        <v>0.87</v>
      </c>
      <c r="I46" s="73">
        <v>15.42</v>
      </c>
      <c r="J46" s="73">
        <v>78.3</v>
      </c>
      <c r="K46" s="71">
        <v>576</v>
      </c>
      <c r="L46" s="49">
        <v>3</v>
      </c>
    </row>
    <row r="47" spans="1:12" ht="15.75" x14ac:dyDescent="0.25">
      <c r="A47" s="23"/>
      <c r="B47" s="15"/>
      <c r="C47" s="11"/>
      <c r="D47" s="55" t="s">
        <v>51</v>
      </c>
      <c r="E47" s="64" t="s">
        <v>100</v>
      </c>
      <c r="F47" s="60">
        <v>100</v>
      </c>
      <c r="G47" s="60">
        <v>0.4</v>
      </c>
      <c r="H47" s="60">
        <v>0.4</v>
      </c>
      <c r="I47" s="60">
        <v>9.8000000000000007</v>
      </c>
      <c r="J47" s="60">
        <v>44</v>
      </c>
      <c r="K47" s="61">
        <v>82</v>
      </c>
      <c r="L47" s="56">
        <v>15.6</v>
      </c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9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535</v>
      </c>
      <c r="G50" s="19">
        <f t="shared" ref="G50" si="16">SUM(G43:G49)</f>
        <v>14.37</v>
      </c>
      <c r="H50" s="19">
        <f t="shared" ref="H50" si="17">SUM(H43:H49)</f>
        <v>12.79</v>
      </c>
      <c r="I50" s="19">
        <f t="shared" ref="I50" si="18">SUM(I43:I49)</f>
        <v>70.08</v>
      </c>
      <c r="J50" s="19">
        <f t="shared" ref="J50:L50" si="19">SUM(J43:J49)</f>
        <v>453.1</v>
      </c>
      <c r="K50" s="25"/>
      <c r="L50" s="52">
        <f t="shared" si="19"/>
        <v>50.79</v>
      </c>
    </row>
    <row r="51" spans="1:12" ht="15.75" x14ac:dyDescent="0.25">
      <c r="A51" s="26">
        <f>A43</f>
        <v>1</v>
      </c>
      <c r="B51" s="13">
        <f>B43</f>
        <v>3</v>
      </c>
      <c r="C51" s="10" t="s">
        <v>25</v>
      </c>
      <c r="D51" s="7" t="s">
        <v>27</v>
      </c>
      <c r="E51" s="69" t="s">
        <v>42</v>
      </c>
      <c r="F51" s="73">
        <v>250</v>
      </c>
      <c r="G51" s="70">
        <v>6.3</v>
      </c>
      <c r="H51" s="70">
        <v>3.8875000000000002</v>
      </c>
      <c r="I51" s="70">
        <v>14.6</v>
      </c>
      <c r="J51" s="70">
        <v>115.75</v>
      </c>
      <c r="K51" s="71">
        <v>113</v>
      </c>
      <c r="L51" s="49">
        <v>3.61</v>
      </c>
    </row>
    <row r="52" spans="1:12" ht="15.75" x14ac:dyDescent="0.25">
      <c r="A52" s="23"/>
      <c r="B52" s="15"/>
      <c r="C52" s="11"/>
      <c r="E52" s="69" t="s">
        <v>72</v>
      </c>
      <c r="F52" s="73">
        <v>32</v>
      </c>
      <c r="G52" s="70">
        <v>6.4</v>
      </c>
      <c r="H52" s="70">
        <v>5.09</v>
      </c>
      <c r="I52" s="70">
        <v>0.23</v>
      </c>
      <c r="J52" s="70">
        <v>72.349999999999994</v>
      </c>
      <c r="K52" s="71">
        <v>145</v>
      </c>
      <c r="L52" s="56">
        <v>14.82</v>
      </c>
    </row>
    <row r="53" spans="1:12" ht="15.75" x14ac:dyDescent="0.25">
      <c r="A53" s="23"/>
      <c r="B53" s="15"/>
      <c r="C53" s="11"/>
      <c r="D53" s="7" t="s">
        <v>28</v>
      </c>
      <c r="E53" s="69" t="s">
        <v>73</v>
      </c>
      <c r="F53" s="73">
        <v>100</v>
      </c>
      <c r="G53" s="70">
        <v>7.1499999999999995</v>
      </c>
      <c r="H53" s="70">
        <v>9.3874999999999993</v>
      </c>
      <c r="I53" s="70">
        <v>7.2250000000000005</v>
      </c>
      <c r="J53" s="70">
        <v>220.375</v>
      </c>
      <c r="K53" s="74" t="s">
        <v>74</v>
      </c>
      <c r="L53" s="56">
        <v>34.17</v>
      </c>
    </row>
    <row r="54" spans="1:12" ht="15.75" x14ac:dyDescent="0.25">
      <c r="A54" s="23"/>
      <c r="B54" s="15"/>
      <c r="C54" s="11"/>
      <c r="D54" s="7" t="s">
        <v>29</v>
      </c>
      <c r="E54" s="69" t="s">
        <v>43</v>
      </c>
      <c r="F54" s="78">
        <v>180</v>
      </c>
      <c r="G54" s="79">
        <v>4.8599999999999994</v>
      </c>
      <c r="H54" s="79">
        <v>7.2</v>
      </c>
      <c r="I54" s="79">
        <v>35.436</v>
      </c>
      <c r="J54" s="79">
        <v>129</v>
      </c>
      <c r="K54" s="71">
        <v>377</v>
      </c>
      <c r="L54" s="49">
        <v>10.1</v>
      </c>
    </row>
    <row r="55" spans="1:12" ht="15.75" x14ac:dyDescent="0.25">
      <c r="A55" s="23"/>
      <c r="B55" s="15"/>
      <c r="C55" s="11"/>
      <c r="D55" s="7" t="s">
        <v>30</v>
      </c>
      <c r="E55" s="69" t="s">
        <v>62</v>
      </c>
      <c r="F55" s="78">
        <v>200</v>
      </c>
      <c r="G55" s="79">
        <v>1</v>
      </c>
      <c r="H55" s="79">
        <v>0.2</v>
      </c>
      <c r="I55" s="79">
        <v>20.2</v>
      </c>
      <c r="J55" s="79">
        <v>86</v>
      </c>
      <c r="K55" s="71">
        <v>501</v>
      </c>
      <c r="L55" s="49">
        <v>10.67</v>
      </c>
    </row>
    <row r="56" spans="1:12" ht="15" x14ac:dyDescent="0.25">
      <c r="A56" s="23"/>
      <c r="B56" s="15"/>
      <c r="C56" s="11"/>
      <c r="D56" s="7" t="s">
        <v>31</v>
      </c>
      <c r="L56" s="49"/>
    </row>
    <row r="57" spans="1:12" ht="15.75" x14ac:dyDescent="0.25">
      <c r="A57" s="23"/>
      <c r="B57" s="15"/>
      <c r="C57" s="11"/>
      <c r="D57" s="7" t="s">
        <v>32</v>
      </c>
      <c r="E57" s="69" t="s">
        <v>60</v>
      </c>
      <c r="F57" s="73">
        <v>50</v>
      </c>
      <c r="G57" s="70">
        <v>1.7</v>
      </c>
      <c r="H57" s="70">
        <v>0.33</v>
      </c>
      <c r="I57" s="70">
        <v>9.9499999999999993</v>
      </c>
      <c r="J57" s="70">
        <v>49.5</v>
      </c>
      <c r="K57" s="71">
        <v>575</v>
      </c>
      <c r="L57" s="49">
        <v>3.08</v>
      </c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812</v>
      </c>
      <c r="G60" s="19">
        <f>SUM(G51:G59)</f>
        <v>27.409999999999997</v>
      </c>
      <c r="H60" s="19">
        <f>SUM(H51:H59)</f>
        <v>26.094999999999995</v>
      </c>
      <c r="I60" s="19">
        <f>SUM(I51:I59)</f>
        <v>87.641000000000005</v>
      </c>
      <c r="J60" s="19">
        <f>SUM(J51:J59)</f>
        <v>672.97500000000002</v>
      </c>
      <c r="K60" s="25"/>
      <c r="L60" s="52">
        <f t="shared" ref="L60" si="20">SUM(L51:L59)</f>
        <v>76.45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89" t="s">
        <v>4</v>
      </c>
      <c r="D61" s="90"/>
      <c r="E61" s="31"/>
      <c r="F61" s="32">
        <f>F50+F60</f>
        <v>1347</v>
      </c>
      <c r="G61" s="32">
        <f t="shared" ref="G61" si="21">G50+G60</f>
        <v>41.779999999999994</v>
      </c>
      <c r="H61" s="32">
        <f t="shared" ref="H61" si="22">H50+H60</f>
        <v>38.884999999999991</v>
      </c>
      <c r="I61" s="32">
        <f t="shared" ref="I61" si="23">I50+I60</f>
        <v>157.721</v>
      </c>
      <c r="J61" s="32">
        <f t="shared" ref="J61:L61" si="24">J50+J60</f>
        <v>1126.075</v>
      </c>
      <c r="K61" s="32"/>
      <c r="L61" s="53">
        <f t="shared" si="24"/>
        <v>127.24000000000001</v>
      </c>
    </row>
    <row r="62" spans="1:12" ht="15.75" x14ac:dyDescent="0.25">
      <c r="A62" s="20">
        <v>1</v>
      </c>
      <c r="B62" s="21">
        <v>4</v>
      </c>
      <c r="C62" s="22" t="s">
        <v>20</v>
      </c>
      <c r="D62" s="5" t="s">
        <v>21</v>
      </c>
      <c r="E62" s="57" t="s">
        <v>75</v>
      </c>
      <c r="F62" s="58">
        <v>205</v>
      </c>
      <c r="G62" s="58">
        <v>7.38</v>
      </c>
      <c r="H62" s="58">
        <v>6.52</v>
      </c>
      <c r="I62" s="58">
        <v>35.4</v>
      </c>
      <c r="J62" s="58">
        <v>229.6</v>
      </c>
      <c r="K62" s="59">
        <v>214</v>
      </c>
      <c r="L62" s="48">
        <v>11.99</v>
      </c>
    </row>
    <row r="63" spans="1:12" ht="15" x14ac:dyDescent="0.25">
      <c r="A63" s="23"/>
      <c r="B63" s="15"/>
      <c r="C63" s="11"/>
      <c r="D63" s="6"/>
      <c r="L63" s="49"/>
    </row>
    <row r="64" spans="1:12" ht="15.75" x14ac:dyDescent="0.25">
      <c r="A64" s="23"/>
      <c r="B64" s="15"/>
      <c r="C64" s="11"/>
      <c r="D64" s="7" t="s">
        <v>22</v>
      </c>
      <c r="E64" s="64" t="s">
        <v>39</v>
      </c>
      <c r="F64" s="60">
        <v>200</v>
      </c>
      <c r="G64" s="60">
        <v>0.2</v>
      </c>
      <c r="H64" s="60">
        <v>0.1</v>
      </c>
      <c r="I64" s="60">
        <v>11.63</v>
      </c>
      <c r="J64" s="60">
        <v>38</v>
      </c>
      <c r="K64" s="61">
        <v>457</v>
      </c>
      <c r="L64" s="49">
        <v>1.29</v>
      </c>
    </row>
    <row r="65" spans="1:12" ht="15.75" x14ac:dyDescent="0.25">
      <c r="A65" s="23"/>
      <c r="B65" s="15"/>
      <c r="C65" s="11"/>
      <c r="D65" s="7" t="s">
        <v>23</v>
      </c>
      <c r="E65" s="64" t="s">
        <v>76</v>
      </c>
      <c r="F65" s="60">
        <v>40</v>
      </c>
      <c r="G65" s="60">
        <v>1.6</v>
      </c>
      <c r="H65" s="60">
        <v>3.8</v>
      </c>
      <c r="I65" s="60">
        <v>20.2</v>
      </c>
      <c r="J65" s="60">
        <v>120</v>
      </c>
      <c r="K65" s="61">
        <v>73</v>
      </c>
      <c r="L65" s="49">
        <v>8.1300000000000008</v>
      </c>
    </row>
    <row r="66" spans="1:12" ht="15.75" x14ac:dyDescent="0.25">
      <c r="A66" s="23"/>
      <c r="B66" s="15"/>
      <c r="C66" s="11"/>
      <c r="D66" s="55" t="s">
        <v>51</v>
      </c>
      <c r="E66" s="69" t="s">
        <v>100</v>
      </c>
      <c r="F66" s="73">
        <v>100</v>
      </c>
      <c r="G66" s="73">
        <v>0.4</v>
      </c>
      <c r="H66" s="73">
        <v>0.4</v>
      </c>
      <c r="I66" s="73">
        <v>9.8000000000000007</v>
      </c>
      <c r="J66" s="73">
        <v>44</v>
      </c>
      <c r="K66" s="71">
        <v>82</v>
      </c>
      <c r="L66" s="49">
        <v>23.8</v>
      </c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41"/>
      <c r="L67" s="49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9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545</v>
      </c>
      <c r="G69" s="19">
        <f t="shared" ref="G69" si="25">SUM(G62:G68)</f>
        <v>9.58</v>
      </c>
      <c r="H69" s="19">
        <f t="shared" ref="H69" si="26">SUM(H62:H68)</f>
        <v>10.819999999999999</v>
      </c>
      <c r="I69" s="19">
        <f t="shared" ref="I69" si="27">SUM(I62:I68)</f>
        <v>77.03</v>
      </c>
      <c r="J69" s="19">
        <f t="shared" ref="J69:L69" si="28">SUM(J62:J68)</f>
        <v>431.6</v>
      </c>
      <c r="K69" s="25"/>
      <c r="L69" s="52">
        <f t="shared" si="28"/>
        <v>45.210000000000008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9"/>
    </row>
    <row r="71" spans="1:12" ht="15.75" x14ac:dyDescent="0.25">
      <c r="A71" s="23"/>
      <c r="B71" s="15"/>
      <c r="C71" s="11"/>
      <c r="D71" s="7" t="s">
        <v>27</v>
      </c>
      <c r="E71" s="69" t="s">
        <v>77</v>
      </c>
      <c r="F71" s="73">
        <v>250</v>
      </c>
      <c r="G71" s="70">
        <v>14.799999999999999</v>
      </c>
      <c r="H71" s="70">
        <v>13.200000000000001</v>
      </c>
      <c r="I71" s="70">
        <v>4.9000000000000004</v>
      </c>
      <c r="J71" s="70">
        <v>198.99999999999997</v>
      </c>
      <c r="K71" s="71" t="s">
        <v>78</v>
      </c>
      <c r="L71" s="49">
        <v>13.48</v>
      </c>
    </row>
    <row r="72" spans="1:12" ht="15.75" x14ac:dyDescent="0.25">
      <c r="A72" s="23"/>
      <c r="B72" s="15"/>
      <c r="C72" s="11"/>
      <c r="D72" s="7" t="s">
        <v>28</v>
      </c>
      <c r="E72" s="69" t="s">
        <v>45</v>
      </c>
      <c r="F72" s="73">
        <v>100</v>
      </c>
      <c r="G72" s="70">
        <v>12.85</v>
      </c>
      <c r="H72" s="70">
        <v>1.57</v>
      </c>
      <c r="I72" s="70">
        <v>10</v>
      </c>
      <c r="J72" s="70">
        <v>105.71</v>
      </c>
      <c r="K72" s="74">
        <v>307</v>
      </c>
      <c r="L72" s="49">
        <v>39.15</v>
      </c>
    </row>
    <row r="73" spans="1:12" ht="15.75" x14ac:dyDescent="0.25">
      <c r="A73" s="23"/>
      <c r="B73" s="15"/>
      <c r="C73" s="11"/>
      <c r="D73" s="7" t="s">
        <v>29</v>
      </c>
      <c r="E73" s="69" t="s">
        <v>79</v>
      </c>
      <c r="F73" s="78">
        <v>180</v>
      </c>
      <c r="G73" s="79">
        <v>6.66</v>
      </c>
      <c r="H73" s="79">
        <v>6.3360000000000003</v>
      </c>
      <c r="I73" s="79">
        <v>35.46</v>
      </c>
      <c r="J73" s="79">
        <v>221.4</v>
      </c>
      <c r="K73" s="71">
        <v>256</v>
      </c>
      <c r="L73" s="49">
        <v>9.27</v>
      </c>
    </row>
    <row r="74" spans="1:12" ht="15.75" x14ac:dyDescent="0.25">
      <c r="A74" s="23"/>
      <c r="B74" s="15"/>
      <c r="C74" s="11"/>
      <c r="D74" s="7" t="s">
        <v>30</v>
      </c>
      <c r="E74" s="57" t="s">
        <v>80</v>
      </c>
      <c r="F74" s="58">
        <v>200</v>
      </c>
      <c r="G74" s="80">
        <v>3.3</v>
      </c>
      <c r="H74" s="80">
        <v>2.9</v>
      </c>
      <c r="I74" s="80">
        <v>13.8</v>
      </c>
      <c r="J74" s="80">
        <v>94</v>
      </c>
      <c r="K74" s="59">
        <v>462</v>
      </c>
      <c r="L74" s="49">
        <v>10.77</v>
      </c>
    </row>
    <row r="75" spans="1:12" ht="15.75" x14ac:dyDescent="0.25">
      <c r="A75" s="23"/>
      <c r="B75" s="15"/>
      <c r="C75" s="11"/>
      <c r="D75" s="7" t="s">
        <v>31</v>
      </c>
      <c r="E75" s="69" t="s">
        <v>63</v>
      </c>
      <c r="F75" s="73">
        <v>50</v>
      </c>
      <c r="G75" s="70">
        <v>3.8</v>
      </c>
      <c r="H75" s="70">
        <v>0.4</v>
      </c>
      <c r="I75" s="70">
        <v>24.6</v>
      </c>
      <c r="J75" s="70">
        <v>117</v>
      </c>
      <c r="K75" s="71">
        <v>573</v>
      </c>
      <c r="L75" s="49">
        <v>3.73</v>
      </c>
    </row>
    <row r="76" spans="1:12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780</v>
      </c>
      <c r="G79" s="19">
        <f t="shared" ref="G79" si="29">SUM(G70:G78)</f>
        <v>41.41</v>
      </c>
      <c r="H79" s="19">
        <f t="shared" ref="H79" si="30">SUM(H70:H78)</f>
        <v>24.405999999999999</v>
      </c>
      <c r="I79" s="19">
        <f t="shared" ref="I79" si="31">SUM(I70:I78)</f>
        <v>88.759999999999991</v>
      </c>
      <c r="J79" s="19">
        <f t="shared" ref="J79:L79" si="32">SUM(J70:J78)</f>
        <v>737.11</v>
      </c>
      <c r="K79" s="25"/>
      <c r="L79" s="52">
        <f t="shared" si="32"/>
        <v>76.399999999999991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89" t="s">
        <v>4</v>
      </c>
      <c r="D80" s="90"/>
      <c r="E80" s="31"/>
      <c r="F80" s="32">
        <f>F69+F79</f>
        <v>1325</v>
      </c>
      <c r="G80" s="32">
        <f t="shared" ref="G80" si="33">G69+G79</f>
        <v>50.989999999999995</v>
      </c>
      <c r="H80" s="32">
        <f t="shared" ref="H80" si="34">H69+H79</f>
        <v>35.225999999999999</v>
      </c>
      <c r="I80" s="32">
        <f t="shared" ref="I80" si="35">I69+I79</f>
        <v>165.79</v>
      </c>
      <c r="J80" s="32">
        <f t="shared" ref="J80:L80" si="36">J69+J79</f>
        <v>1168.71</v>
      </c>
      <c r="K80" s="32"/>
      <c r="L80" s="53">
        <f t="shared" si="36"/>
        <v>121.61</v>
      </c>
    </row>
    <row r="81" spans="1:12" ht="15.75" x14ac:dyDescent="0.25">
      <c r="A81" s="20">
        <v>1</v>
      </c>
      <c r="B81" s="21">
        <v>5</v>
      </c>
      <c r="C81" s="22" t="s">
        <v>20</v>
      </c>
      <c r="D81" s="5" t="s">
        <v>21</v>
      </c>
      <c r="E81" s="57" t="s">
        <v>44</v>
      </c>
      <c r="F81" s="58">
        <v>205</v>
      </c>
      <c r="G81" s="58">
        <v>5.2</v>
      </c>
      <c r="H81" s="58">
        <v>6.6</v>
      </c>
      <c r="I81" s="58">
        <v>27.6</v>
      </c>
      <c r="J81" s="58">
        <v>190.6</v>
      </c>
      <c r="K81" s="59">
        <v>229</v>
      </c>
      <c r="L81" s="48">
        <v>12.66</v>
      </c>
    </row>
    <row r="82" spans="1:12" ht="15" x14ac:dyDescent="0.25">
      <c r="A82" s="23"/>
      <c r="B82" s="15"/>
      <c r="C82" s="11"/>
      <c r="D82" s="6"/>
      <c r="L82" s="49"/>
    </row>
    <row r="83" spans="1:12" ht="15.75" x14ac:dyDescent="0.25">
      <c r="A83" s="23"/>
      <c r="B83" s="15"/>
      <c r="C83" s="11"/>
      <c r="D83" s="7" t="s">
        <v>22</v>
      </c>
      <c r="E83" s="64" t="s">
        <v>70</v>
      </c>
      <c r="F83" s="60">
        <v>200</v>
      </c>
      <c r="G83" s="60">
        <v>5.8</v>
      </c>
      <c r="H83" s="60">
        <v>5</v>
      </c>
      <c r="I83" s="60">
        <v>8</v>
      </c>
      <c r="J83" s="60">
        <v>101</v>
      </c>
      <c r="K83" s="61">
        <v>470</v>
      </c>
      <c r="L83" s="49">
        <v>17.899999999999999</v>
      </c>
    </row>
    <row r="84" spans="1:12" ht="15.75" x14ac:dyDescent="0.25">
      <c r="A84" s="23"/>
      <c r="B84" s="15"/>
      <c r="C84" s="11"/>
      <c r="D84" s="7" t="s">
        <v>23</v>
      </c>
      <c r="E84" s="69" t="s">
        <v>71</v>
      </c>
      <c r="F84" s="73">
        <v>30</v>
      </c>
      <c r="G84" s="73">
        <v>2.25</v>
      </c>
      <c r="H84" s="73">
        <v>0.87</v>
      </c>
      <c r="I84" s="73">
        <v>15.42</v>
      </c>
      <c r="J84" s="73">
        <v>78.3</v>
      </c>
      <c r="K84" s="71">
        <v>576</v>
      </c>
      <c r="L84" s="49">
        <v>3</v>
      </c>
    </row>
    <row r="85" spans="1:12" ht="15.75" x14ac:dyDescent="0.25">
      <c r="A85" s="23"/>
      <c r="B85" s="15"/>
      <c r="C85" s="11"/>
      <c r="D85" s="55" t="s">
        <v>51</v>
      </c>
      <c r="E85" s="69" t="s">
        <v>100</v>
      </c>
      <c r="F85" s="60">
        <v>100</v>
      </c>
      <c r="G85" s="60">
        <v>0.4</v>
      </c>
      <c r="H85" s="60">
        <v>0.4</v>
      </c>
      <c r="I85" s="60">
        <v>9.8000000000000007</v>
      </c>
      <c r="J85" s="60">
        <v>44</v>
      </c>
      <c r="K85" s="61">
        <v>82</v>
      </c>
      <c r="L85" s="49">
        <v>14.6</v>
      </c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9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9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7">SUM(G81:G87)</f>
        <v>13.65</v>
      </c>
      <c r="H88" s="19">
        <f t="shared" ref="H88" si="38">SUM(H81:H87)</f>
        <v>12.87</v>
      </c>
      <c r="I88" s="19">
        <f t="shared" ref="I88" si="39">SUM(I81:I87)</f>
        <v>60.820000000000007</v>
      </c>
      <c r="J88" s="19">
        <f t="shared" ref="J88:L88" si="40">SUM(J81:J87)</f>
        <v>413.90000000000003</v>
      </c>
      <c r="K88" s="25"/>
      <c r="L88" s="52">
        <f t="shared" si="40"/>
        <v>48.160000000000004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39"/>
      <c r="F89" s="40"/>
      <c r="G89" s="40"/>
      <c r="H89" s="40"/>
      <c r="I89" s="40"/>
      <c r="J89" s="40"/>
      <c r="K89" s="41"/>
      <c r="L89" s="49"/>
    </row>
    <row r="90" spans="1:12" ht="15.75" x14ac:dyDescent="0.25">
      <c r="A90" s="23"/>
      <c r="B90" s="15"/>
      <c r="C90" s="11"/>
      <c r="D90" s="7" t="s">
        <v>27</v>
      </c>
      <c r="E90" s="69" t="s">
        <v>48</v>
      </c>
      <c r="F90" s="73">
        <v>250</v>
      </c>
      <c r="G90" s="70">
        <v>9.3000000000000007</v>
      </c>
      <c r="H90" s="70">
        <v>11.399999999999999</v>
      </c>
      <c r="I90" s="70">
        <v>10.049999999999999</v>
      </c>
      <c r="J90" s="70">
        <v>180</v>
      </c>
      <c r="K90" s="71">
        <v>122</v>
      </c>
      <c r="L90" s="49">
        <v>16.059999999999999</v>
      </c>
    </row>
    <row r="91" spans="1:12" ht="15.75" x14ac:dyDescent="0.25">
      <c r="A91" s="23"/>
      <c r="B91" s="15"/>
      <c r="C91" s="11"/>
      <c r="D91" s="7" t="s">
        <v>28</v>
      </c>
      <c r="E91" s="69" t="s">
        <v>81</v>
      </c>
      <c r="F91" s="73">
        <v>100</v>
      </c>
      <c r="G91" s="70">
        <v>13.85</v>
      </c>
      <c r="H91" s="70">
        <v>9.2799999999999994</v>
      </c>
      <c r="I91" s="70">
        <v>6.57</v>
      </c>
      <c r="J91" s="70">
        <v>165.11</v>
      </c>
      <c r="K91" s="81" t="s">
        <v>82</v>
      </c>
      <c r="L91" s="49">
        <v>24.87</v>
      </c>
    </row>
    <row r="92" spans="1:12" ht="15.75" x14ac:dyDescent="0.25">
      <c r="A92" s="23"/>
      <c r="B92" s="15"/>
      <c r="C92" s="11"/>
      <c r="D92" s="7" t="s">
        <v>29</v>
      </c>
      <c r="E92" s="69" t="s">
        <v>43</v>
      </c>
      <c r="F92" s="73">
        <v>180</v>
      </c>
      <c r="G92" s="70">
        <v>4.8599999999999994</v>
      </c>
      <c r="H92" s="70">
        <v>7.2</v>
      </c>
      <c r="I92" s="70">
        <v>35.436</v>
      </c>
      <c r="J92" s="70">
        <v>129</v>
      </c>
      <c r="K92" s="71">
        <v>377</v>
      </c>
      <c r="L92" s="49">
        <v>10.1</v>
      </c>
    </row>
    <row r="93" spans="1:12" ht="15.75" x14ac:dyDescent="0.25">
      <c r="A93" s="23"/>
      <c r="B93" s="15"/>
      <c r="C93" s="11"/>
      <c r="D93" s="7" t="s">
        <v>30</v>
      </c>
      <c r="E93" s="69" t="s">
        <v>83</v>
      </c>
      <c r="F93" s="73">
        <v>200</v>
      </c>
      <c r="G93" s="70">
        <v>0.2</v>
      </c>
      <c r="H93" s="70">
        <v>0</v>
      </c>
      <c r="I93" s="70">
        <v>27.6</v>
      </c>
      <c r="J93" s="70">
        <v>110</v>
      </c>
      <c r="K93" s="74">
        <v>483</v>
      </c>
      <c r="L93" s="49">
        <v>6.82</v>
      </c>
    </row>
    <row r="94" spans="1:12" ht="15" x14ac:dyDescent="0.25">
      <c r="A94" s="23"/>
      <c r="B94" s="15"/>
      <c r="C94" s="11"/>
      <c r="D94" s="7" t="s">
        <v>31</v>
      </c>
      <c r="L94" s="49"/>
    </row>
    <row r="95" spans="1:12" ht="15.75" x14ac:dyDescent="0.25">
      <c r="A95" s="23"/>
      <c r="B95" s="15"/>
      <c r="C95" s="11"/>
      <c r="D95" s="7" t="s">
        <v>32</v>
      </c>
      <c r="E95" s="69" t="s">
        <v>60</v>
      </c>
      <c r="F95" s="73">
        <v>50</v>
      </c>
      <c r="G95" s="70">
        <v>3.4</v>
      </c>
      <c r="H95" s="70">
        <v>0.65</v>
      </c>
      <c r="I95" s="70">
        <v>19.899999999999999</v>
      </c>
      <c r="J95" s="70">
        <v>99</v>
      </c>
      <c r="K95" s="71">
        <v>575</v>
      </c>
      <c r="L95" s="49">
        <v>3.08</v>
      </c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780</v>
      </c>
      <c r="G98" s="19">
        <f t="shared" ref="G98" si="41">SUM(G89:G97)</f>
        <v>31.609999999999996</v>
      </c>
      <c r="H98" s="19">
        <f t="shared" ref="H98" si="42">SUM(H89:H97)</f>
        <v>28.529999999999998</v>
      </c>
      <c r="I98" s="19">
        <f t="shared" ref="I98" si="43">SUM(I89:I97)</f>
        <v>99.556000000000012</v>
      </c>
      <c r="J98" s="19">
        <f t="shared" ref="J98:L98" si="44">SUM(J89:J97)</f>
        <v>683.11</v>
      </c>
      <c r="K98" s="25"/>
      <c r="L98" s="52">
        <f t="shared" si="44"/>
        <v>60.93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89" t="s">
        <v>4</v>
      </c>
      <c r="D99" s="90"/>
      <c r="E99" s="31"/>
      <c r="F99" s="32">
        <f>F88+F98</f>
        <v>1315</v>
      </c>
      <c r="G99" s="32">
        <f t="shared" ref="G99" si="45">G88+G98</f>
        <v>45.26</v>
      </c>
      <c r="H99" s="32">
        <f t="shared" ref="H99" si="46">H88+H98</f>
        <v>41.4</v>
      </c>
      <c r="I99" s="32">
        <f t="shared" ref="I99" si="47">I88+I98</f>
        <v>160.37600000000003</v>
      </c>
      <c r="J99" s="32">
        <f t="shared" ref="J99:L99" si="48">J88+J98</f>
        <v>1097.01</v>
      </c>
      <c r="K99" s="32"/>
      <c r="L99" s="53">
        <f t="shared" si="48"/>
        <v>109.09</v>
      </c>
    </row>
    <row r="100" spans="1:12" ht="15.75" x14ac:dyDescent="0.25">
      <c r="A100" s="20">
        <v>2</v>
      </c>
      <c r="B100" s="21">
        <v>1</v>
      </c>
      <c r="C100" s="22" t="s">
        <v>20</v>
      </c>
      <c r="D100" s="5" t="s">
        <v>21</v>
      </c>
      <c r="E100" s="57" t="s">
        <v>102</v>
      </c>
      <c r="F100" s="58">
        <v>195</v>
      </c>
      <c r="G100" s="58">
        <v>12.76</v>
      </c>
      <c r="H100" s="58" t="s">
        <v>103</v>
      </c>
      <c r="I100" s="58">
        <v>66.150000000000006</v>
      </c>
      <c r="J100" s="58" t="s">
        <v>104</v>
      </c>
      <c r="K100" s="59" t="s">
        <v>105</v>
      </c>
      <c r="L100" s="48">
        <v>17.11</v>
      </c>
    </row>
    <row r="101" spans="1:12" ht="15.75" x14ac:dyDescent="0.25">
      <c r="A101" s="23"/>
      <c r="B101" s="15"/>
      <c r="C101" s="11"/>
      <c r="D101" s="6"/>
      <c r="E101" s="69"/>
      <c r="F101" s="73"/>
      <c r="G101" s="73"/>
      <c r="H101" s="73"/>
      <c r="I101" s="73"/>
      <c r="J101" s="73"/>
      <c r="K101" s="71"/>
      <c r="L101" s="49"/>
    </row>
    <row r="102" spans="1:12" ht="15.75" x14ac:dyDescent="0.25">
      <c r="A102" s="23"/>
      <c r="B102" s="15"/>
      <c r="C102" s="11"/>
      <c r="D102" s="7" t="s">
        <v>22</v>
      </c>
      <c r="E102" s="64" t="s">
        <v>39</v>
      </c>
      <c r="F102" s="60">
        <v>200</v>
      </c>
      <c r="G102" s="60">
        <v>0.2</v>
      </c>
      <c r="H102" s="60">
        <v>0.1</v>
      </c>
      <c r="I102" s="60">
        <v>11.63</v>
      </c>
      <c r="J102" s="60">
        <v>38</v>
      </c>
      <c r="K102" s="61">
        <v>457</v>
      </c>
      <c r="L102" s="49">
        <v>1.29</v>
      </c>
    </row>
    <row r="103" spans="1:12" ht="15" x14ac:dyDescent="0.25">
      <c r="A103" s="23"/>
      <c r="B103" s="15"/>
      <c r="C103" s="11"/>
      <c r="D103" s="7" t="s">
        <v>23</v>
      </c>
      <c r="L103" s="49"/>
    </row>
    <row r="104" spans="1:12" ht="15.75" x14ac:dyDescent="0.25">
      <c r="A104" s="23"/>
      <c r="B104" s="15"/>
      <c r="C104" s="11"/>
      <c r="D104" s="55" t="s">
        <v>51</v>
      </c>
      <c r="E104" s="64" t="s">
        <v>100</v>
      </c>
      <c r="F104" s="60">
        <v>100</v>
      </c>
      <c r="G104" s="60">
        <v>0.4</v>
      </c>
      <c r="H104" s="60">
        <v>0.4</v>
      </c>
      <c r="I104" s="60">
        <v>9.8000000000000007</v>
      </c>
      <c r="J104" s="60">
        <v>44</v>
      </c>
      <c r="K104" s="61">
        <v>82</v>
      </c>
      <c r="L104" s="49">
        <v>14.6</v>
      </c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9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495</v>
      </c>
      <c r="G107" s="19">
        <f t="shared" ref="G107:J107" si="49">SUM(G100:G106)</f>
        <v>13.36</v>
      </c>
      <c r="H107" s="19">
        <f t="shared" si="49"/>
        <v>0.5</v>
      </c>
      <c r="I107" s="19">
        <f t="shared" si="49"/>
        <v>87.58</v>
      </c>
      <c r="J107" s="19">
        <f t="shared" si="49"/>
        <v>82</v>
      </c>
      <c r="K107" s="25"/>
      <c r="L107" s="52">
        <f t="shared" ref="L107" si="50">SUM(L100:L106)</f>
        <v>33</v>
      </c>
    </row>
    <row r="108" spans="1:12" ht="15.75" x14ac:dyDescent="0.25">
      <c r="A108" s="26">
        <f>A100</f>
        <v>2</v>
      </c>
      <c r="B108" s="13">
        <f>B100</f>
        <v>1</v>
      </c>
      <c r="C108" s="10" t="s">
        <v>25</v>
      </c>
      <c r="D108" s="7" t="s">
        <v>27</v>
      </c>
      <c r="E108" s="66" t="s">
        <v>84</v>
      </c>
      <c r="F108" s="91">
        <v>250</v>
      </c>
      <c r="G108" s="82">
        <v>1.9</v>
      </c>
      <c r="H108" s="82">
        <v>6.6625000000000005</v>
      </c>
      <c r="I108" s="82">
        <v>10.8125</v>
      </c>
      <c r="J108" s="82">
        <v>111.1125</v>
      </c>
      <c r="K108" s="61" t="s">
        <v>85</v>
      </c>
    </row>
    <row r="109" spans="1:12" ht="31.5" x14ac:dyDescent="0.25">
      <c r="A109" s="23"/>
      <c r="B109" s="15"/>
      <c r="C109" s="11"/>
      <c r="E109" s="69" t="s">
        <v>86</v>
      </c>
      <c r="F109" s="92"/>
      <c r="G109" s="70">
        <v>6.4375</v>
      </c>
      <c r="H109" s="70">
        <v>7.4750000000000014</v>
      </c>
      <c r="I109" s="70">
        <v>14.424999999999999</v>
      </c>
      <c r="J109" s="70">
        <v>142.3125</v>
      </c>
      <c r="K109" s="71" t="s">
        <v>87</v>
      </c>
      <c r="L109" s="49">
        <v>17.600000000000001</v>
      </c>
    </row>
    <row r="110" spans="1:12" ht="15.75" x14ac:dyDescent="0.25">
      <c r="A110" s="23"/>
      <c r="B110" s="15"/>
      <c r="C110" s="11"/>
      <c r="D110" s="7" t="s">
        <v>28</v>
      </c>
      <c r="E110" s="69" t="s">
        <v>58</v>
      </c>
      <c r="F110" s="73">
        <v>180</v>
      </c>
      <c r="G110" s="70">
        <v>10.212</v>
      </c>
      <c r="H110" s="70">
        <v>7.6320000000000006</v>
      </c>
      <c r="I110" s="70">
        <v>45.240000000000009</v>
      </c>
      <c r="J110" s="70">
        <v>290.60399999999998</v>
      </c>
      <c r="K110" s="71">
        <v>202</v>
      </c>
      <c r="L110" s="49">
        <v>12.94</v>
      </c>
    </row>
    <row r="111" spans="1:12" ht="15.75" x14ac:dyDescent="0.25">
      <c r="A111" s="23"/>
      <c r="B111" s="15"/>
      <c r="C111" s="11"/>
      <c r="D111" s="7" t="s">
        <v>29</v>
      </c>
      <c r="E111" s="69" t="s">
        <v>88</v>
      </c>
      <c r="F111" s="78">
        <v>100</v>
      </c>
      <c r="G111" s="79">
        <v>15.3</v>
      </c>
      <c r="H111" s="79">
        <v>11</v>
      </c>
      <c r="I111" s="79">
        <v>13.3</v>
      </c>
      <c r="J111" s="79">
        <v>213</v>
      </c>
      <c r="K111" s="71">
        <v>347</v>
      </c>
      <c r="L111" s="49">
        <v>27.71</v>
      </c>
    </row>
    <row r="112" spans="1:12" ht="15.75" x14ac:dyDescent="0.25">
      <c r="A112" s="23"/>
      <c r="B112" s="15"/>
      <c r="C112" s="11"/>
      <c r="D112" s="7" t="s">
        <v>30</v>
      </c>
      <c r="E112" s="69" t="s">
        <v>52</v>
      </c>
      <c r="F112" s="73">
        <v>200</v>
      </c>
      <c r="G112" s="70">
        <v>3.2</v>
      </c>
      <c r="H112" s="70">
        <v>3.6</v>
      </c>
      <c r="I112" s="70">
        <v>19.2</v>
      </c>
      <c r="J112" s="70">
        <v>122</v>
      </c>
      <c r="K112" s="71">
        <v>463</v>
      </c>
      <c r="L112" s="49">
        <v>13.82</v>
      </c>
    </row>
    <row r="113" spans="1:12" ht="15" x14ac:dyDescent="0.25">
      <c r="A113" s="23"/>
      <c r="B113" s="15"/>
      <c r="C113" s="11"/>
      <c r="D113" s="7" t="s">
        <v>31</v>
      </c>
      <c r="L113" s="49"/>
    </row>
    <row r="114" spans="1:12" ht="15.75" x14ac:dyDescent="0.25">
      <c r="A114" s="23"/>
      <c r="B114" s="15"/>
      <c r="C114" s="11"/>
      <c r="D114" s="7" t="s">
        <v>32</v>
      </c>
      <c r="E114" s="69" t="s">
        <v>60</v>
      </c>
      <c r="F114" s="73">
        <v>50</v>
      </c>
      <c r="G114" s="70">
        <v>3.4</v>
      </c>
      <c r="H114" s="70">
        <v>0.65</v>
      </c>
      <c r="I114" s="70">
        <v>19.899999999999999</v>
      </c>
      <c r="J114" s="70">
        <v>99</v>
      </c>
      <c r="K114" s="71">
        <v>575</v>
      </c>
      <c r="L114" s="49">
        <v>3.08</v>
      </c>
    </row>
    <row r="115" spans="1:12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780</v>
      </c>
      <c r="G117" s="19">
        <f t="shared" ref="G117:J117" si="51">SUM(G108:G116)</f>
        <v>40.449500000000008</v>
      </c>
      <c r="H117" s="19">
        <f t="shared" si="51"/>
        <v>37.019500000000008</v>
      </c>
      <c r="I117" s="19">
        <f t="shared" si="51"/>
        <v>122.8775</v>
      </c>
      <c r="J117" s="19">
        <f t="shared" si="51"/>
        <v>978.029</v>
      </c>
      <c r="K117" s="25"/>
      <c r="L117" s="52">
        <f>SUM(L109:L116)</f>
        <v>75.149999999999991</v>
      </c>
    </row>
    <row r="118" spans="1:12" ht="15.75" thickBot="1" x14ac:dyDescent="0.25">
      <c r="A118" s="29">
        <f>A100</f>
        <v>2</v>
      </c>
      <c r="B118" s="30">
        <f>B100</f>
        <v>1</v>
      </c>
      <c r="C118" s="89" t="s">
        <v>4</v>
      </c>
      <c r="D118" s="90"/>
      <c r="E118" s="31"/>
      <c r="F118" s="32">
        <f>F107+F117</f>
        <v>1275</v>
      </c>
      <c r="G118" s="32">
        <f t="shared" ref="G118" si="52">G107+G117</f>
        <v>53.809500000000007</v>
      </c>
      <c r="H118" s="32">
        <f t="shared" ref="H118" si="53">H107+H117</f>
        <v>37.519500000000008</v>
      </c>
      <c r="I118" s="32">
        <f t="shared" ref="I118" si="54">I107+I117</f>
        <v>210.45749999999998</v>
      </c>
      <c r="J118" s="32">
        <f t="shared" ref="J118:L118" si="55">J107+J117</f>
        <v>1060.029</v>
      </c>
      <c r="K118" s="32"/>
      <c r="L118" s="53">
        <f t="shared" si="55"/>
        <v>108.14999999999999</v>
      </c>
    </row>
    <row r="119" spans="1:12" ht="15.75" x14ac:dyDescent="0.25">
      <c r="A119" s="14">
        <v>2</v>
      </c>
      <c r="B119" s="15">
        <v>2</v>
      </c>
      <c r="C119" s="22" t="s">
        <v>20</v>
      </c>
      <c r="D119" s="5" t="s">
        <v>21</v>
      </c>
      <c r="E119" s="57" t="s">
        <v>69</v>
      </c>
      <c r="F119" s="58">
        <v>205</v>
      </c>
      <c r="G119" s="58">
        <v>5.92</v>
      </c>
      <c r="H119" s="58">
        <v>6.52</v>
      </c>
      <c r="I119" s="58">
        <v>36.86</v>
      </c>
      <c r="J119" s="58">
        <v>229.8</v>
      </c>
      <c r="K119" s="59">
        <v>217</v>
      </c>
      <c r="L119" s="48">
        <v>14.29</v>
      </c>
    </row>
    <row r="120" spans="1:12" ht="15" x14ac:dyDescent="0.25">
      <c r="A120" s="14"/>
      <c r="B120" s="15"/>
      <c r="C120" s="11"/>
      <c r="D120" s="6"/>
    </row>
    <row r="121" spans="1:12" ht="15.75" x14ac:dyDescent="0.25">
      <c r="A121" s="14"/>
      <c r="B121" s="15"/>
      <c r="C121" s="11"/>
      <c r="D121" s="7" t="s">
        <v>22</v>
      </c>
      <c r="E121" s="57" t="s">
        <v>39</v>
      </c>
      <c r="F121" s="58">
        <v>200</v>
      </c>
      <c r="G121" s="58">
        <v>0.2</v>
      </c>
      <c r="H121" s="58">
        <v>0.1</v>
      </c>
      <c r="I121" s="58">
        <v>11.63</v>
      </c>
      <c r="J121" s="58">
        <v>38</v>
      </c>
      <c r="K121" s="59">
        <v>457</v>
      </c>
      <c r="L121" s="49">
        <v>1.29</v>
      </c>
    </row>
    <row r="122" spans="1:12" ht="15.75" x14ac:dyDescent="0.25">
      <c r="A122" s="14"/>
      <c r="B122" s="15"/>
      <c r="C122" s="11"/>
      <c r="D122" s="7" t="s">
        <v>23</v>
      </c>
      <c r="E122" s="64" t="s">
        <v>40</v>
      </c>
      <c r="F122" s="60">
        <v>35</v>
      </c>
      <c r="G122" s="60">
        <v>1.6</v>
      </c>
      <c r="H122" s="60">
        <v>11</v>
      </c>
      <c r="I122" s="60">
        <v>10</v>
      </c>
      <c r="J122" s="60">
        <v>146</v>
      </c>
      <c r="K122" s="61">
        <v>69</v>
      </c>
      <c r="L122" s="49">
        <v>13.16</v>
      </c>
    </row>
    <row r="123" spans="1:12" ht="15.75" x14ac:dyDescent="0.25">
      <c r="A123" s="14"/>
      <c r="B123" s="15"/>
      <c r="C123" s="11"/>
      <c r="D123" s="55" t="s">
        <v>51</v>
      </c>
      <c r="E123" s="83" t="s">
        <v>100</v>
      </c>
      <c r="F123" s="72">
        <v>100</v>
      </c>
      <c r="G123" s="72">
        <v>0.4</v>
      </c>
      <c r="H123" s="72">
        <v>0.4</v>
      </c>
      <c r="I123" s="72">
        <v>9.8000000000000007</v>
      </c>
      <c r="J123" s="72">
        <v>44</v>
      </c>
      <c r="K123" s="84">
        <v>82</v>
      </c>
      <c r="L123" s="49">
        <v>15.6</v>
      </c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9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9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540</v>
      </c>
      <c r="G126" s="19">
        <f t="shared" ref="G126:J126" si="56">SUM(G119:G125)</f>
        <v>8.120000000000001</v>
      </c>
      <c r="H126" s="19">
        <f t="shared" si="56"/>
        <v>18.019999999999996</v>
      </c>
      <c r="I126" s="19">
        <f t="shared" si="56"/>
        <v>68.290000000000006</v>
      </c>
      <c r="J126" s="19">
        <f t="shared" si="56"/>
        <v>457.8</v>
      </c>
      <c r="K126" s="25"/>
      <c r="L126" s="52">
        <f t="shared" ref="L126" si="57">SUM(L119:L125)</f>
        <v>44.339999999999996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9"/>
    </row>
    <row r="128" spans="1:12" ht="15.75" x14ac:dyDescent="0.25">
      <c r="A128" s="14"/>
      <c r="B128" s="15"/>
      <c r="C128" s="11"/>
      <c r="D128" s="7" t="s">
        <v>27</v>
      </c>
      <c r="E128" s="76" t="s">
        <v>89</v>
      </c>
      <c r="F128" s="78">
        <v>250</v>
      </c>
      <c r="G128" s="77">
        <v>2.3125</v>
      </c>
      <c r="H128" s="77">
        <v>7.7374999999999998</v>
      </c>
      <c r="I128" s="77">
        <v>15.425000000000001</v>
      </c>
      <c r="J128" s="77">
        <v>140.58750000000001</v>
      </c>
      <c r="K128" s="68" t="s">
        <v>90</v>
      </c>
      <c r="L128" s="49">
        <v>7.43</v>
      </c>
    </row>
    <row r="129" spans="1:12" ht="15.75" x14ac:dyDescent="0.25">
      <c r="A129" s="14"/>
      <c r="B129" s="15"/>
      <c r="C129" s="11"/>
      <c r="D129" s="7" t="s">
        <v>28</v>
      </c>
      <c r="E129" s="69" t="s">
        <v>91</v>
      </c>
      <c r="F129" s="73">
        <v>100</v>
      </c>
      <c r="G129" s="70">
        <v>14.55</v>
      </c>
      <c r="H129" s="70">
        <v>16.79</v>
      </c>
      <c r="I129" s="70">
        <v>2.88</v>
      </c>
      <c r="J129" s="70">
        <v>220.79</v>
      </c>
      <c r="K129" s="74" t="s">
        <v>92</v>
      </c>
      <c r="L129" s="49">
        <v>48.64</v>
      </c>
    </row>
    <row r="130" spans="1:12" ht="15.75" x14ac:dyDescent="0.25">
      <c r="A130" s="14"/>
      <c r="B130" s="15"/>
      <c r="C130" s="11"/>
      <c r="D130" s="7" t="s">
        <v>29</v>
      </c>
      <c r="E130" s="69" t="s">
        <v>79</v>
      </c>
      <c r="F130" s="78">
        <v>180</v>
      </c>
      <c r="G130" s="79">
        <v>6.66</v>
      </c>
      <c r="H130" s="79">
        <v>5.94</v>
      </c>
      <c r="I130" s="79">
        <v>35.46</v>
      </c>
      <c r="J130" s="79">
        <v>221.4</v>
      </c>
      <c r="K130" s="71">
        <v>256</v>
      </c>
      <c r="L130" s="49">
        <v>9.27</v>
      </c>
    </row>
    <row r="131" spans="1:12" ht="15.75" x14ac:dyDescent="0.25">
      <c r="A131" s="14"/>
      <c r="B131" s="15"/>
      <c r="C131" s="11"/>
      <c r="D131" s="7" t="s">
        <v>30</v>
      </c>
      <c r="E131" s="69" t="s">
        <v>59</v>
      </c>
      <c r="F131" s="73">
        <v>200</v>
      </c>
      <c r="G131" s="70">
        <v>0.6</v>
      </c>
      <c r="H131" s="70">
        <v>0.1</v>
      </c>
      <c r="I131" s="70">
        <v>20.100000000000001</v>
      </c>
      <c r="J131" s="70">
        <v>84</v>
      </c>
      <c r="K131" s="74">
        <v>495</v>
      </c>
      <c r="L131" s="49">
        <v>3.76</v>
      </c>
    </row>
    <row r="132" spans="1:12" ht="15.75" x14ac:dyDescent="0.25">
      <c r="A132" s="14"/>
      <c r="B132" s="15"/>
      <c r="C132" s="11"/>
      <c r="D132" s="7" t="s">
        <v>31</v>
      </c>
      <c r="E132" s="69" t="s">
        <v>63</v>
      </c>
      <c r="F132" s="73">
        <v>50</v>
      </c>
      <c r="G132" s="70">
        <v>3.8</v>
      </c>
      <c r="H132" s="70">
        <v>0.4</v>
      </c>
      <c r="I132" s="70">
        <v>24.6</v>
      </c>
      <c r="J132" s="70">
        <v>117</v>
      </c>
      <c r="K132" s="71">
        <v>573</v>
      </c>
      <c r="L132" s="49">
        <v>3.73</v>
      </c>
    </row>
    <row r="133" spans="1:12" ht="15" x14ac:dyDescent="0.25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780</v>
      </c>
      <c r="G136" s="19">
        <f t="shared" ref="G136:J136" si="58">SUM(G127:G135)</f>
        <v>27.922500000000003</v>
      </c>
      <c r="H136" s="19">
        <f t="shared" si="58"/>
        <v>30.967500000000001</v>
      </c>
      <c r="I136" s="19">
        <f t="shared" si="58"/>
        <v>98.465000000000003</v>
      </c>
      <c r="J136" s="19">
        <f t="shared" si="58"/>
        <v>783.77750000000003</v>
      </c>
      <c r="K136" s="25"/>
      <c r="L136" s="52">
        <f t="shared" ref="L136" si="59">SUM(L127:L135)</f>
        <v>72.830000000000013</v>
      </c>
    </row>
    <row r="137" spans="1:12" ht="15.75" thickBot="1" x14ac:dyDescent="0.25">
      <c r="A137" s="33">
        <f>A119</f>
        <v>2</v>
      </c>
      <c r="B137" s="33">
        <f>B119</f>
        <v>2</v>
      </c>
      <c r="C137" s="89" t="s">
        <v>4</v>
      </c>
      <c r="D137" s="90"/>
      <c r="E137" s="31"/>
      <c r="F137" s="32">
        <f>F126+F136</f>
        <v>1320</v>
      </c>
      <c r="G137" s="32">
        <f t="shared" ref="G137" si="60">G126+G136</f>
        <v>36.042500000000004</v>
      </c>
      <c r="H137" s="32">
        <f t="shared" ref="H137" si="61">H126+H136</f>
        <v>48.987499999999997</v>
      </c>
      <c r="I137" s="32">
        <f t="shared" ref="I137" si="62">I126+I136</f>
        <v>166.755</v>
      </c>
      <c r="J137" s="32">
        <f t="shared" ref="J137:L137" si="63">J126+J136</f>
        <v>1241.5775000000001</v>
      </c>
      <c r="K137" s="32"/>
      <c r="L137" s="53">
        <f t="shared" si="63"/>
        <v>117.17000000000002</v>
      </c>
    </row>
    <row r="138" spans="1:12" ht="15.75" x14ac:dyDescent="0.25">
      <c r="A138" s="20">
        <v>2</v>
      </c>
      <c r="B138" s="21">
        <v>3</v>
      </c>
      <c r="C138" s="22" t="s">
        <v>20</v>
      </c>
      <c r="D138" s="5" t="s">
        <v>21</v>
      </c>
      <c r="E138" s="57" t="s">
        <v>93</v>
      </c>
      <c r="F138" s="58">
        <v>205</v>
      </c>
      <c r="G138" s="58">
        <v>7.66</v>
      </c>
      <c r="H138" s="58">
        <v>8.56</v>
      </c>
      <c r="I138" s="58">
        <v>32.340000000000003</v>
      </c>
      <c r="J138" s="58">
        <v>237</v>
      </c>
      <c r="K138" s="59">
        <v>237</v>
      </c>
      <c r="L138" s="48">
        <v>16.149999999999999</v>
      </c>
    </row>
    <row r="139" spans="1:12" ht="15.75" x14ac:dyDescent="0.25">
      <c r="A139" s="23"/>
      <c r="B139" s="15"/>
      <c r="C139" s="11"/>
      <c r="D139" s="6" t="s">
        <v>47</v>
      </c>
      <c r="E139" s="57" t="s">
        <v>70</v>
      </c>
      <c r="F139" s="58">
        <v>200</v>
      </c>
      <c r="G139" s="58">
        <v>5.8</v>
      </c>
      <c r="H139" s="58">
        <v>5</v>
      </c>
      <c r="I139" s="58">
        <v>8</v>
      </c>
      <c r="J139" s="58">
        <v>101</v>
      </c>
      <c r="K139" s="59">
        <v>470</v>
      </c>
      <c r="L139" s="49">
        <v>17.899999999999999</v>
      </c>
    </row>
    <row r="140" spans="1:12" ht="15" x14ac:dyDescent="0.25">
      <c r="A140" s="23"/>
      <c r="B140" s="15"/>
      <c r="C140" s="11"/>
      <c r="D140" s="7" t="s">
        <v>22</v>
      </c>
      <c r="L140" s="49"/>
    </row>
    <row r="141" spans="1:12" ht="15.75" customHeight="1" x14ac:dyDescent="0.25">
      <c r="A141" s="23"/>
      <c r="B141" s="15"/>
      <c r="C141" s="11"/>
      <c r="D141" s="7" t="s">
        <v>23</v>
      </c>
      <c r="E141" s="69" t="s">
        <v>71</v>
      </c>
      <c r="F141" s="73">
        <v>30</v>
      </c>
      <c r="G141" s="73">
        <v>2.25</v>
      </c>
      <c r="H141" s="73">
        <v>0.87</v>
      </c>
      <c r="I141" s="73">
        <v>15.42</v>
      </c>
      <c r="J141" s="73">
        <v>78.3</v>
      </c>
      <c r="K141" s="71">
        <v>576</v>
      </c>
      <c r="L141" s="49">
        <v>3</v>
      </c>
    </row>
    <row r="142" spans="1:12" ht="15.75" x14ac:dyDescent="0.25">
      <c r="A142" s="23"/>
      <c r="B142" s="15"/>
      <c r="C142" s="11"/>
      <c r="D142" s="55" t="s">
        <v>51</v>
      </c>
      <c r="E142" s="64" t="s">
        <v>100</v>
      </c>
      <c r="F142" s="60">
        <v>100</v>
      </c>
      <c r="G142" s="60">
        <v>0.4</v>
      </c>
      <c r="H142" s="60">
        <v>0.4</v>
      </c>
      <c r="I142" s="60">
        <v>9.8000000000000007</v>
      </c>
      <c r="J142" s="60">
        <v>44</v>
      </c>
      <c r="K142" s="61">
        <v>82</v>
      </c>
      <c r="L142" s="49">
        <v>14.6</v>
      </c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9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9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535</v>
      </c>
      <c r="G145" s="19">
        <f t="shared" ref="G145:J145" si="64">SUM(G138:G144)</f>
        <v>16.11</v>
      </c>
      <c r="H145" s="19">
        <f t="shared" si="64"/>
        <v>14.83</v>
      </c>
      <c r="I145" s="19">
        <f t="shared" si="64"/>
        <v>65.56</v>
      </c>
      <c r="J145" s="19">
        <f t="shared" si="64"/>
        <v>460.3</v>
      </c>
      <c r="K145" s="25"/>
      <c r="L145" s="52">
        <f t="shared" ref="L145" si="65">SUM(L138:L144)</f>
        <v>51.65</v>
      </c>
    </row>
    <row r="146" spans="1:12" ht="15.75" x14ac:dyDescent="0.25">
      <c r="A146" s="26">
        <f>A138</f>
        <v>2</v>
      </c>
      <c r="B146" s="13">
        <f>B138</f>
        <v>3</v>
      </c>
      <c r="C146" s="10" t="s">
        <v>25</v>
      </c>
      <c r="D146" s="7" t="s">
        <v>27</v>
      </c>
      <c r="E146" s="76" t="s">
        <v>64</v>
      </c>
      <c r="F146" s="85">
        <v>250</v>
      </c>
      <c r="G146" s="77">
        <v>5.0249999999999995</v>
      </c>
      <c r="H146" s="77">
        <v>11.299999999999999</v>
      </c>
      <c r="I146" s="77">
        <v>32.375</v>
      </c>
      <c r="J146" s="77">
        <v>149.6</v>
      </c>
      <c r="K146" s="68" t="s">
        <v>65</v>
      </c>
      <c r="L146" s="49"/>
    </row>
    <row r="147" spans="1:12" ht="31.5" x14ac:dyDescent="0.25">
      <c r="A147" s="23"/>
      <c r="B147" s="15"/>
      <c r="C147" s="11"/>
      <c r="E147" s="69" t="s">
        <v>66</v>
      </c>
      <c r="F147" s="86"/>
      <c r="G147" s="70">
        <v>6.8625000000000007</v>
      </c>
      <c r="H147" s="70">
        <v>8.1375000000000011</v>
      </c>
      <c r="I147" s="70">
        <v>18.8125</v>
      </c>
      <c r="J147" s="70">
        <v>174.42499999999998</v>
      </c>
      <c r="K147" s="71" t="s">
        <v>67</v>
      </c>
      <c r="L147" s="49" t="s">
        <v>99</v>
      </c>
    </row>
    <row r="148" spans="1:12" ht="15.75" x14ac:dyDescent="0.25">
      <c r="A148" s="23"/>
      <c r="B148" s="15"/>
      <c r="C148" s="11"/>
      <c r="D148" s="7" t="s">
        <v>28</v>
      </c>
      <c r="E148" s="69" t="s">
        <v>41</v>
      </c>
      <c r="F148" s="78">
        <v>180</v>
      </c>
      <c r="G148" s="79">
        <v>4.524</v>
      </c>
      <c r="H148" s="79">
        <v>6.516</v>
      </c>
      <c r="I148" s="79">
        <v>46.620000000000005</v>
      </c>
      <c r="J148" s="79">
        <v>263.16000000000003</v>
      </c>
      <c r="K148" s="71">
        <v>385</v>
      </c>
      <c r="L148" s="49">
        <v>13.8</v>
      </c>
    </row>
    <row r="149" spans="1:12" ht="15.75" x14ac:dyDescent="0.25">
      <c r="A149" s="23"/>
      <c r="B149" s="15"/>
      <c r="C149" s="11"/>
      <c r="D149" s="7" t="s">
        <v>29</v>
      </c>
      <c r="E149" s="69" t="s">
        <v>94</v>
      </c>
      <c r="F149" s="73">
        <v>100</v>
      </c>
      <c r="G149" s="70">
        <v>13.5</v>
      </c>
      <c r="H149" s="70">
        <v>13.899999999999999</v>
      </c>
      <c r="I149" s="70">
        <v>17.3</v>
      </c>
      <c r="J149" s="70">
        <v>246.70000000000002</v>
      </c>
      <c r="K149" s="74" t="s">
        <v>95</v>
      </c>
      <c r="L149" s="49">
        <v>30.08</v>
      </c>
    </row>
    <row r="150" spans="1:12" ht="15.75" x14ac:dyDescent="0.25">
      <c r="A150" s="23"/>
      <c r="B150" s="15"/>
      <c r="C150" s="11"/>
      <c r="D150" s="7" t="s">
        <v>30</v>
      </c>
      <c r="E150" s="69" t="s">
        <v>39</v>
      </c>
      <c r="F150" s="73">
        <v>200</v>
      </c>
      <c r="G150" s="70">
        <v>0.2</v>
      </c>
      <c r="H150" s="70">
        <v>0.1</v>
      </c>
      <c r="I150" s="70">
        <v>11.63</v>
      </c>
      <c r="J150" s="70">
        <v>38</v>
      </c>
      <c r="K150" s="74">
        <v>457</v>
      </c>
      <c r="L150" s="49">
        <v>1.29</v>
      </c>
    </row>
    <row r="151" spans="1:12" ht="15" x14ac:dyDescent="0.25">
      <c r="A151" s="23"/>
      <c r="B151" s="15"/>
      <c r="C151" s="11"/>
      <c r="D151" s="7" t="s">
        <v>31</v>
      </c>
      <c r="L151" s="49"/>
    </row>
    <row r="152" spans="1:12" ht="15.75" x14ac:dyDescent="0.25">
      <c r="A152" s="23"/>
      <c r="B152" s="15"/>
      <c r="C152" s="11"/>
      <c r="D152" s="7" t="s">
        <v>32</v>
      </c>
      <c r="E152" s="69" t="s">
        <v>60</v>
      </c>
      <c r="F152" s="73">
        <v>50</v>
      </c>
      <c r="G152" s="70">
        <v>3.4</v>
      </c>
      <c r="H152" s="70">
        <v>0.65</v>
      </c>
      <c r="I152" s="70">
        <v>19.899999999999999</v>
      </c>
      <c r="J152" s="70">
        <v>99</v>
      </c>
      <c r="K152" s="71">
        <v>575</v>
      </c>
      <c r="L152" s="49">
        <v>3.08</v>
      </c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780</v>
      </c>
      <c r="G155" s="19">
        <f t="shared" ref="G155:J155" si="66">SUM(G146:G154)</f>
        <v>33.511499999999998</v>
      </c>
      <c r="H155" s="19">
        <f t="shared" si="66"/>
        <v>40.603499999999997</v>
      </c>
      <c r="I155" s="19">
        <f t="shared" si="66"/>
        <v>146.63749999999999</v>
      </c>
      <c r="J155" s="19">
        <f t="shared" si="66"/>
        <v>970.88499999999999</v>
      </c>
      <c r="K155" s="25"/>
      <c r="L155" s="52">
        <f t="shared" ref="L155" si="67">SUM(L146:L154)</f>
        <v>48.249999999999993</v>
      </c>
    </row>
    <row r="156" spans="1:12" ht="15.75" thickBot="1" x14ac:dyDescent="0.25">
      <c r="A156" s="29">
        <f>A138</f>
        <v>2</v>
      </c>
      <c r="B156" s="30">
        <f>B138</f>
        <v>3</v>
      </c>
      <c r="C156" s="89" t="s">
        <v>4</v>
      </c>
      <c r="D156" s="90"/>
      <c r="E156" s="31"/>
      <c r="F156" s="32">
        <f>F145+F155</f>
        <v>1315</v>
      </c>
      <c r="G156" s="32">
        <f t="shared" ref="G156" si="68">G145+G155</f>
        <v>49.621499999999997</v>
      </c>
      <c r="H156" s="32">
        <f t="shared" ref="H156" si="69">H145+H155</f>
        <v>55.433499999999995</v>
      </c>
      <c r="I156" s="32">
        <f t="shared" ref="I156" si="70">I145+I155</f>
        <v>212.19749999999999</v>
      </c>
      <c r="J156" s="32">
        <f t="shared" ref="J156:L156" si="71">J145+J155</f>
        <v>1431.1849999999999</v>
      </c>
      <c r="K156" s="32"/>
      <c r="L156" s="53">
        <f t="shared" si="71"/>
        <v>99.899999999999991</v>
      </c>
    </row>
    <row r="157" spans="1:12" ht="15.75" x14ac:dyDescent="0.25">
      <c r="A157" s="20">
        <v>2</v>
      </c>
      <c r="B157" s="21">
        <v>4</v>
      </c>
      <c r="C157" s="22" t="s">
        <v>20</v>
      </c>
      <c r="D157" s="5" t="s">
        <v>21</v>
      </c>
      <c r="E157" s="57" t="s">
        <v>102</v>
      </c>
      <c r="F157" s="58">
        <v>200</v>
      </c>
      <c r="G157" s="58">
        <v>14.76</v>
      </c>
      <c r="H157" s="58" t="s">
        <v>103</v>
      </c>
      <c r="I157" s="58">
        <v>76.150000000000006</v>
      </c>
      <c r="J157" s="58" t="s">
        <v>106</v>
      </c>
      <c r="K157" s="59" t="s">
        <v>105</v>
      </c>
      <c r="L157" s="48">
        <v>25.08</v>
      </c>
    </row>
    <row r="158" spans="1:12" ht="15.75" x14ac:dyDescent="0.25">
      <c r="A158" s="23"/>
      <c r="B158" s="15"/>
      <c r="C158" s="11"/>
      <c r="D158" s="6"/>
      <c r="E158" s="64"/>
      <c r="F158" s="60"/>
      <c r="G158" s="60"/>
      <c r="H158" s="60"/>
      <c r="I158" s="60"/>
      <c r="J158" s="60"/>
      <c r="K158" s="61"/>
      <c r="L158" s="49"/>
    </row>
    <row r="159" spans="1:12" ht="15.75" x14ac:dyDescent="0.25">
      <c r="A159" s="23"/>
      <c r="B159" s="15"/>
      <c r="C159" s="11"/>
      <c r="D159" s="7" t="s">
        <v>22</v>
      </c>
      <c r="E159" s="64" t="s">
        <v>39</v>
      </c>
      <c r="F159" s="60">
        <v>200</v>
      </c>
      <c r="G159" s="60">
        <v>0.2</v>
      </c>
      <c r="H159" s="60">
        <v>0.1</v>
      </c>
      <c r="I159" s="60">
        <v>11.63</v>
      </c>
      <c r="J159" s="60">
        <v>38</v>
      </c>
      <c r="K159" s="61">
        <v>457</v>
      </c>
      <c r="L159" s="49">
        <v>1.29</v>
      </c>
    </row>
    <row r="160" spans="1:12" ht="15" x14ac:dyDescent="0.25">
      <c r="A160" s="23"/>
      <c r="B160" s="15"/>
      <c r="C160" s="11"/>
      <c r="D160" s="7" t="s">
        <v>23</v>
      </c>
      <c r="L160" s="49"/>
    </row>
    <row r="161" spans="1:12" ht="15.75" x14ac:dyDescent="0.25">
      <c r="A161" s="23"/>
      <c r="B161" s="15"/>
      <c r="C161" s="11"/>
      <c r="D161" s="7" t="s">
        <v>24</v>
      </c>
      <c r="E161" s="64" t="s">
        <v>100</v>
      </c>
      <c r="F161" s="60">
        <v>100</v>
      </c>
      <c r="G161" s="60">
        <v>0.4</v>
      </c>
      <c r="H161" s="60">
        <v>0.4</v>
      </c>
      <c r="I161" s="60">
        <v>9.8000000000000007</v>
      </c>
      <c r="J161" s="60">
        <v>44</v>
      </c>
      <c r="K161" s="61">
        <v>82</v>
      </c>
      <c r="L161" s="49">
        <v>15.6</v>
      </c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9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2">SUM(G157:G163)</f>
        <v>15.36</v>
      </c>
      <c r="H164" s="19">
        <f t="shared" si="72"/>
        <v>0.5</v>
      </c>
      <c r="I164" s="19">
        <f t="shared" si="72"/>
        <v>97.58</v>
      </c>
      <c r="J164" s="19">
        <f t="shared" si="72"/>
        <v>82</v>
      </c>
      <c r="K164" s="25"/>
      <c r="L164" s="52">
        <f t="shared" ref="L164" si="73">SUM(L157:L163)</f>
        <v>41.97</v>
      </c>
    </row>
    <row r="165" spans="1:12" ht="15.75" x14ac:dyDescent="0.25">
      <c r="A165" s="26">
        <f>A157</f>
        <v>2</v>
      </c>
      <c r="B165" s="13">
        <f>B157</f>
        <v>4</v>
      </c>
      <c r="C165" s="10" t="s">
        <v>25</v>
      </c>
      <c r="D165" s="7" t="s">
        <v>27</v>
      </c>
      <c r="E165" s="69" t="s">
        <v>84</v>
      </c>
      <c r="F165" s="93">
        <v>250</v>
      </c>
      <c r="G165" s="70">
        <v>1.9</v>
      </c>
      <c r="H165" s="70">
        <v>6.6625000000000005</v>
      </c>
      <c r="I165" s="70">
        <v>10.8125</v>
      </c>
      <c r="J165" s="70">
        <v>111.1125</v>
      </c>
      <c r="K165" s="71" t="s">
        <v>85</v>
      </c>
      <c r="L165" s="49"/>
    </row>
    <row r="166" spans="1:12" ht="31.5" x14ac:dyDescent="0.25">
      <c r="A166" s="23"/>
      <c r="B166" s="15"/>
      <c r="C166" s="11"/>
      <c r="E166" s="69" t="s">
        <v>86</v>
      </c>
      <c r="F166" s="94"/>
      <c r="G166" s="70">
        <v>6.4375</v>
      </c>
      <c r="H166" s="70">
        <v>7.4750000000000014</v>
      </c>
      <c r="I166" s="70">
        <v>14.424999999999999</v>
      </c>
      <c r="J166" s="70">
        <v>142.3125</v>
      </c>
      <c r="K166" s="71" t="s">
        <v>87</v>
      </c>
      <c r="L166" s="49">
        <v>17.600000000000001</v>
      </c>
    </row>
    <row r="167" spans="1:12" ht="15.75" x14ac:dyDescent="0.25">
      <c r="A167" s="23"/>
      <c r="B167" s="15"/>
      <c r="C167" s="11"/>
      <c r="D167" s="7" t="s">
        <v>28</v>
      </c>
      <c r="E167" s="69" t="s">
        <v>43</v>
      </c>
      <c r="F167" s="73">
        <v>180</v>
      </c>
      <c r="G167" s="70">
        <v>4.8599999999999994</v>
      </c>
      <c r="H167" s="70">
        <v>7.2</v>
      </c>
      <c r="I167" s="70">
        <v>10.44</v>
      </c>
      <c r="J167" s="70">
        <v>126</v>
      </c>
      <c r="K167" s="71">
        <v>377</v>
      </c>
      <c r="L167" s="49">
        <v>10.1</v>
      </c>
    </row>
    <row r="168" spans="1:12" ht="15.75" x14ac:dyDescent="0.25">
      <c r="A168" s="23"/>
      <c r="B168" s="15"/>
      <c r="C168" s="11"/>
      <c r="D168" s="7" t="s">
        <v>29</v>
      </c>
      <c r="E168" s="69" t="s">
        <v>96</v>
      </c>
      <c r="F168" s="73">
        <v>100</v>
      </c>
      <c r="G168" s="70">
        <v>17.5</v>
      </c>
      <c r="H168" s="70">
        <v>20.88</v>
      </c>
      <c r="I168" s="70">
        <v>13.09</v>
      </c>
      <c r="J168" s="70">
        <v>277.38</v>
      </c>
      <c r="K168" s="71" t="s">
        <v>97</v>
      </c>
      <c r="L168" s="49">
        <v>52.9</v>
      </c>
    </row>
    <row r="169" spans="1:12" ht="15.75" x14ac:dyDescent="0.25">
      <c r="A169" s="23"/>
      <c r="B169" s="15"/>
      <c r="C169" s="11"/>
      <c r="D169" s="7" t="s">
        <v>30</v>
      </c>
      <c r="E169" s="57" t="s">
        <v>62</v>
      </c>
      <c r="F169" s="58">
        <v>200</v>
      </c>
      <c r="G169" s="80">
        <v>1</v>
      </c>
      <c r="H169" s="80">
        <v>0.2</v>
      </c>
      <c r="I169" s="80">
        <v>20.2</v>
      </c>
      <c r="J169" s="80">
        <v>86</v>
      </c>
      <c r="K169" s="59">
        <v>501</v>
      </c>
      <c r="L169" s="49">
        <v>10.67</v>
      </c>
    </row>
    <row r="170" spans="1:12" ht="15.75" x14ac:dyDescent="0.25">
      <c r="A170" s="23"/>
      <c r="B170" s="15"/>
      <c r="C170" s="11"/>
      <c r="D170" s="7" t="s">
        <v>31</v>
      </c>
      <c r="E170" s="69" t="s">
        <v>63</v>
      </c>
      <c r="F170" s="73">
        <v>50</v>
      </c>
      <c r="G170" s="70">
        <v>3.8</v>
      </c>
      <c r="H170" s="70">
        <v>0.4</v>
      </c>
      <c r="I170" s="70">
        <v>24.6</v>
      </c>
      <c r="J170" s="70">
        <v>117</v>
      </c>
      <c r="K170" s="71">
        <v>573</v>
      </c>
      <c r="L170" s="56">
        <v>3.73</v>
      </c>
    </row>
    <row r="171" spans="1:12" ht="15" x14ac:dyDescent="0.25">
      <c r="A171" s="23"/>
      <c r="B171" s="15"/>
      <c r="C171" s="11"/>
      <c r="D171" s="7" t="s">
        <v>32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780</v>
      </c>
      <c r="G174" s="19">
        <f t="shared" ref="G174:J174" si="74">SUM(G165:G173)</f>
        <v>35.497499999999995</v>
      </c>
      <c r="H174" s="19">
        <f t="shared" si="74"/>
        <v>42.817500000000003</v>
      </c>
      <c r="I174" s="19">
        <f t="shared" si="74"/>
        <v>93.567499999999995</v>
      </c>
      <c r="J174" s="19">
        <f t="shared" si="74"/>
        <v>859.80500000000006</v>
      </c>
      <c r="K174" s="25"/>
      <c r="L174" s="52">
        <f t="shared" ref="L174" si="75">SUM(L165:L173)</f>
        <v>95</v>
      </c>
    </row>
    <row r="175" spans="1:12" ht="15.75" thickBot="1" x14ac:dyDescent="0.25">
      <c r="A175" s="29">
        <f>A157</f>
        <v>2</v>
      </c>
      <c r="B175" s="30">
        <f>B157</f>
        <v>4</v>
      </c>
      <c r="C175" s="89" t="s">
        <v>4</v>
      </c>
      <c r="D175" s="90"/>
      <c r="E175" s="31"/>
      <c r="F175" s="32">
        <f>F164+F174</f>
        <v>1280</v>
      </c>
      <c r="G175" s="32">
        <f t="shared" ref="G175" si="76">G164+G174</f>
        <v>50.857499999999995</v>
      </c>
      <c r="H175" s="32">
        <f t="shared" ref="H175" si="77">H164+H174</f>
        <v>43.317500000000003</v>
      </c>
      <c r="I175" s="32">
        <f t="shared" ref="I175" si="78">I164+I174</f>
        <v>191.14749999999998</v>
      </c>
      <c r="J175" s="32">
        <f t="shared" ref="J175:L175" si="79">J164+J174</f>
        <v>941.80500000000006</v>
      </c>
      <c r="K175" s="32"/>
      <c r="L175" s="53">
        <f t="shared" si="79"/>
        <v>136.97</v>
      </c>
    </row>
    <row r="176" spans="1:12" ht="31.5" x14ac:dyDescent="0.25">
      <c r="A176" s="20">
        <v>2</v>
      </c>
      <c r="B176" s="21">
        <v>5</v>
      </c>
      <c r="C176" s="22" t="s">
        <v>20</v>
      </c>
      <c r="D176" s="5" t="s">
        <v>21</v>
      </c>
      <c r="E176" s="57" t="s">
        <v>107</v>
      </c>
      <c r="F176" s="58">
        <v>150</v>
      </c>
      <c r="G176" s="87">
        <v>21.12</v>
      </c>
      <c r="H176" s="87">
        <v>8.91</v>
      </c>
      <c r="I176" s="58">
        <v>21.48</v>
      </c>
      <c r="J176" s="58" t="s">
        <v>108</v>
      </c>
      <c r="K176" s="59" t="s">
        <v>109</v>
      </c>
      <c r="L176" s="48">
        <v>33.869999999999997</v>
      </c>
    </row>
    <row r="177" spans="1:12" ht="15.75" x14ac:dyDescent="0.25">
      <c r="A177" s="23"/>
      <c r="B177" s="15"/>
      <c r="C177" s="11"/>
      <c r="D177" s="6"/>
      <c r="E177" s="57"/>
      <c r="F177" s="58"/>
      <c r="G177" s="58"/>
      <c r="H177" s="58"/>
      <c r="I177" s="58"/>
      <c r="J177" s="58"/>
      <c r="K177" s="59"/>
      <c r="L177" s="49"/>
    </row>
    <row r="178" spans="1:12" ht="15.75" x14ac:dyDescent="0.25">
      <c r="A178" s="23"/>
      <c r="B178" s="15"/>
      <c r="C178" s="11"/>
      <c r="D178" s="7" t="s">
        <v>22</v>
      </c>
      <c r="E178" s="64" t="s">
        <v>39</v>
      </c>
      <c r="F178" s="60">
        <v>200</v>
      </c>
      <c r="G178" s="60">
        <v>0.2</v>
      </c>
      <c r="H178" s="60">
        <v>0.1</v>
      </c>
      <c r="I178" s="60">
        <v>11.63</v>
      </c>
      <c r="J178" s="60">
        <v>38</v>
      </c>
      <c r="K178" s="61">
        <v>457</v>
      </c>
      <c r="L178" s="49">
        <v>1.29</v>
      </c>
    </row>
    <row r="179" spans="1:12" ht="15.75" x14ac:dyDescent="0.25">
      <c r="A179" s="23"/>
      <c r="B179" s="15"/>
      <c r="C179" s="11"/>
      <c r="D179" s="7" t="s">
        <v>23</v>
      </c>
      <c r="E179" s="69" t="s">
        <v>63</v>
      </c>
      <c r="F179" s="73">
        <v>50</v>
      </c>
      <c r="G179" s="70">
        <v>3.8</v>
      </c>
      <c r="H179" s="70">
        <v>0.4</v>
      </c>
      <c r="I179" s="70">
        <v>24.6</v>
      </c>
      <c r="J179" s="70">
        <v>117</v>
      </c>
      <c r="K179" s="71">
        <v>573</v>
      </c>
      <c r="L179" s="49">
        <v>3.73</v>
      </c>
    </row>
    <row r="180" spans="1:12" ht="15.75" x14ac:dyDescent="0.25">
      <c r="A180" s="23"/>
      <c r="B180" s="15"/>
      <c r="C180" s="11"/>
      <c r="D180" s="55" t="s">
        <v>51</v>
      </c>
      <c r="E180" s="65" t="s">
        <v>110</v>
      </c>
      <c r="F180" s="62">
        <v>100</v>
      </c>
      <c r="G180" s="62">
        <v>0.4</v>
      </c>
      <c r="H180" s="62">
        <v>0.4</v>
      </c>
      <c r="I180" s="62">
        <v>9.8000000000000007</v>
      </c>
      <c r="J180" s="62">
        <v>44</v>
      </c>
      <c r="K180" s="63">
        <v>82</v>
      </c>
      <c r="L180" s="49">
        <v>23.8</v>
      </c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9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9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500</v>
      </c>
      <c r="G183" s="19">
        <f t="shared" ref="G183:J183" si="80">SUM(G176:G182)</f>
        <v>25.52</v>
      </c>
      <c r="H183" s="19">
        <f t="shared" si="80"/>
        <v>9.81</v>
      </c>
      <c r="I183" s="19">
        <f t="shared" si="80"/>
        <v>67.510000000000005</v>
      </c>
      <c r="J183" s="19">
        <f t="shared" si="80"/>
        <v>199</v>
      </c>
      <c r="K183" s="25"/>
      <c r="L183" s="52">
        <f t="shared" ref="L183" si="81">SUM(L176:L182)</f>
        <v>62.69</v>
      </c>
    </row>
    <row r="184" spans="1:12" ht="15.75" x14ac:dyDescent="0.25">
      <c r="A184" s="26">
        <f>A176</f>
        <v>2</v>
      </c>
      <c r="B184" s="13">
        <f>B176</f>
        <v>5</v>
      </c>
      <c r="C184" s="10" t="s">
        <v>25</v>
      </c>
      <c r="D184" s="7" t="s">
        <v>27</v>
      </c>
      <c r="E184" s="69" t="s">
        <v>53</v>
      </c>
      <c r="F184" s="85">
        <v>250</v>
      </c>
      <c r="G184" s="70">
        <v>2.0874999999999999</v>
      </c>
      <c r="H184" s="70">
        <v>6.3250000000000002</v>
      </c>
      <c r="I184" s="70">
        <v>10.637499999999999</v>
      </c>
      <c r="J184" s="70">
        <v>107.82500000000002</v>
      </c>
      <c r="K184" s="71" t="s">
        <v>54</v>
      </c>
      <c r="L184" s="49"/>
    </row>
    <row r="185" spans="1:12" ht="31.5" x14ac:dyDescent="0.25">
      <c r="A185" s="23"/>
      <c r="B185" s="15"/>
      <c r="C185" s="11"/>
      <c r="E185" s="69" t="s">
        <v>55</v>
      </c>
      <c r="F185" s="86"/>
      <c r="G185" s="70">
        <v>6.3250000000000002</v>
      </c>
      <c r="H185" s="70">
        <v>7.5124999999999993</v>
      </c>
      <c r="I185" s="70">
        <v>10.487500000000001</v>
      </c>
      <c r="J185" s="70">
        <v>131.52500000000001</v>
      </c>
      <c r="K185" s="71" t="s">
        <v>56</v>
      </c>
      <c r="L185" s="49">
        <v>15.96</v>
      </c>
    </row>
    <row r="186" spans="1:12" ht="15.75" x14ac:dyDescent="0.25">
      <c r="A186" s="23"/>
      <c r="B186" s="15"/>
      <c r="C186" s="11"/>
      <c r="D186" s="7" t="s">
        <v>28</v>
      </c>
      <c r="E186" s="69" t="s">
        <v>98</v>
      </c>
      <c r="F186" s="78">
        <v>100</v>
      </c>
      <c r="G186" s="79">
        <v>9.5</v>
      </c>
      <c r="H186" s="79">
        <v>11.07</v>
      </c>
      <c r="I186" s="79">
        <v>2.21</v>
      </c>
      <c r="J186" s="79">
        <v>146.43</v>
      </c>
      <c r="K186" s="71" t="s">
        <v>74</v>
      </c>
      <c r="L186" s="49">
        <v>27.78</v>
      </c>
    </row>
    <row r="187" spans="1:12" ht="15.75" x14ac:dyDescent="0.25">
      <c r="A187" s="23"/>
      <c r="B187" s="15"/>
      <c r="C187" s="11"/>
      <c r="D187" s="7" t="s">
        <v>29</v>
      </c>
      <c r="E187" s="69" t="s">
        <v>79</v>
      </c>
      <c r="F187" s="78">
        <v>180</v>
      </c>
      <c r="G187" s="79">
        <v>6.66</v>
      </c>
      <c r="H187" s="79">
        <v>6.3360000000000003</v>
      </c>
      <c r="I187" s="79">
        <v>35.46</v>
      </c>
      <c r="J187" s="79">
        <v>221.4</v>
      </c>
      <c r="K187" s="71">
        <v>256</v>
      </c>
      <c r="L187" s="49">
        <v>9.27</v>
      </c>
    </row>
    <row r="188" spans="1:12" ht="15.75" x14ac:dyDescent="0.25">
      <c r="A188" s="23"/>
      <c r="B188" s="15"/>
      <c r="C188" s="11"/>
      <c r="D188" s="7" t="s">
        <v>30</v>
      </c>
      <c r="E188" s="57" t="s">
        <v>59</v>
      </c>
      <c r="F188" s="58">
        <v>200</v>
      </c>
      <c r="G188" s="80">
        <v>0.6</v>
      </c>
      <c r="H188" s="80">
        <v>0.1</v>
      </c>
      <c r="I188" s="80">
        <v>20.100000000000001</v>
      </c>
      <c r="J188" s="80">
        <v>84</v>
      </c>
      <c r="K188" s="59">
        <v>495</v>
      </c>
      <c r="L188" s="49">
        <v>3.76</v>
      </c>
    </row>
    <row r="189" spans="1:12" ht="15" x14ac:dyDescent="0.25">
      <c r="A189" s="23"/>
      <c r="B189" s="15"/>
      <c r="C189" s="11"/>
      <c r="D189" s="7" t="s">
        <v>31</v>
      </c>
      <c r="L189" s="49"/>
    </row>
    <row r="190" spans="1:12" ht="15.75" x14ac:dyDescent="0.25">
      <c r="A190" s="23"/>
      <c r="B190" s="15"/>
      <c r="C190" s="11"/>
      <c r="D190" s="7" t="s">
        <v>32</v>
      </c>
      <c r="E190" s="69" t="s">
        <v>60</v>
      </c>
      <c r="F190" s="73">
        <v>50</v>
      </c>
      <c r="G190" s="70">
        <v>3.4</v>
      </c>
      <c r="H190" s="70">
        <v>0.65</v>
      </c>
      <c r="I190" s="70">
        <v>19.899999999999999</v>
      </c>
      <c r="J190" s="70">
        <v>99</v>
      </c>
      <c r="K190" s="71">
        <v>575</v>
      </c>
      <c r="L190" s="49">
        <v>3.08</v>
      </c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56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780</v>
      </c>
      <c r="G193" s="19">
        <f t="shared" ref="G193:J193" si="82">SUM(G184:G192)</f>
        <v>28.572500000000002</v>
      </c>
      <c r="H193" s="19">
        <f t="shared" si="82"/>
        <v>31.993499999999997</v>
      </c>
      <c r="I193" s="19">
        <f t="shared" si="82"/>
        <v>98.795000000000016</v>
      </c>
      <c r="J193" s="19">
        <f t="shared" si="82"/>
        <v>790.18000000000006</v>
      </c>
      <c r="K193" s="25"/>
      <c r="L193" s="52">
        <f t="shared" ref="L193" si="83">SUM(L184:L192)</f>
        <v>59.85</v>
      </c>
    </row>
    <row r="194" spans="1:12" ht="15" x14ac:dyDescent="0.2">
      <c r="A194" s="29">
        <f>A176</f>
        <v>2</v>
      </c>
      <c r="B194" s="30">
        <f>B176</f>
        <v>5</v>
      </c>
      <c r="C194" s="89" t="s">
        <v>4</v>
      </c>
      <c r="D194" s="90"/>
      <c r="E194" s="31"/>
      <c r="F194" s="32">
        <f>F183+F193</f>
        <v>1280</v>
      </c>
      <c r="G194" s="32">
        <f t="shared" ref="G194" si="84">G183+G193</f>
        <v>54.092500000000001</v>
      </c>
      <c r="H194" s="32">
        <f t="shared" ref="H194" si="85">H183+H193</f>
        <v>41.8035</v>
      </c>
      <c r="I194" s="32">
        <f t="shared" ref="I194" si="86">I183+I193</f>
        <v>166.30500000000001</v>
      </c>
      <c r="J194" s="32">
        <f t="shared" ref="J194:L194" si="87">J183+J193</f>
        <v>989.18000000000006</v>
      </c>
      <c r="K194" s="32"/>
      <c r="L194" s="53">
        <f t="shared" si="87"/>
        <v>122.53999999999999</v>
      </c>
    </row>
    <row r="195" spans="1:12" x14ac:dyDescent="0.2">
      <c r="A195" s="27"/>
      <c r="B195" s="28"/>
      <c r="C195" s="88" t="s">
        <v>5</v>
      </c>
      <c r="D195" s="88"/>
      <c r="E195" s="88"/>
      <c r="F195" s="34">
        <f>(F23+F42+F61+F80+F99+F118+F137+F156+F175+F194)/(IF(F23=0,0,1)+IF(F42=0,0,1)+IF(F61=0,0,1)+IF(F80=0,0,1)+IF(F99=0,0,1)+IF(F118=0,0,1)+IF(F137=0,0,1)+IF(F156=0,0,1)+IF(F175=0,0,1)+IF(F194=0,0,1))</f>
        <v>1304.7</v>
      </c>
      <c r="G195" s="34">
        <f t="shared" ref="G195:J195" si="88">(G23+G42+G61+G80+G99+G118+G137+G156+G175+G194)/(IF(G23=0,0,1)+IF(G42=0,0,1)+IF(G61=0,0,1)+IF(G80=0,0,1)+IF(G99=0,0,1)+IF(G118=0,0,1)+IF(G137=0,0,1)+IF(G156=0,0,1)+IF(G175=0,0,1)+IF(G194=0,0,1))</f>
        <v>48.811700000000009</v>
      </c>
      <c r="H195" s="34">
        <f t="shared" si="88"/>
        <v>46.756799999999998</v>
      </c>
      <c r="I195" s="34">
        <f t="shared" si="88"/>
        <v>185.31469999999999</v>
      </c>
      <c r="J195" s="34">
        <f t="shared" si="88"/>
        <v>1224.0095999999999</v>
      </c>
      <c r="K195" s="34"/>
      <c r="L195" s="54">
        <f t="shared" ref="L195" si="89">(L23+L42+L61+L80+L99+L118+L137+L156+L175+L194)/(IF(L23=0,0,1)+IF(L42=0,0,1)+IF(L61=0,0,1)+IF(L80=0,0,1)+IF(L99=0,0,1)+IF(L118=0,0,1)+IF(L137=0,0,1)+IF(L156=0,0,1)+IF(L175=0,0,1)+IF(L194=0,0,1))</f>
        <v>121.57199999999997</v>
      </c>
    </row>
  </sheetData>
  <mergeCells count="18">
    <mergeCell ref="F108:F109"/>
    <mergeCell ref="F165:F166"/>
    <mergeCell ref="C1:E1"/>
    <mergeCell ref="H1:K1"/>
    <mergeCell ref="H2:K2"/>
    <mergeCell ref="C42:D42"/>
    <mergeCell ref="C61:D61"/>
    <mergeCell ref="F13:F14"/>
    <mergeCell ref="F32:F33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DV</cp:lastModifiedBy>
  <dcterms:created xsi:type="dcterms:W3CDTF">2022-05-16T14:23:56Z</dcterms:created>
  <dcterms:modified xsi:type="dcterms:W3CDTF">2024-12-19T16:24:48Z</dcterms:modified>
</cp:coreProperties>
</file>