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14" i="1" l="1"/>
  <c r="B14" i="1"/>
  <c r="F13" i="1"/>
  <c r="G13" i="1"/>
  <c r="H13" i="1"/>
  <c r="I13" i="1"/>
  <c r="J13" i="1"/>
  <c r="L13" i="1"/>
  <c r="B197" i="1" l="1"/>
  <c r="A197" i="1"/>
  <c r="L196" i="1"/>
  <c r="J196" i="1"/>
  <c r="I196" i="1"/>
  <c r="H196" i="1"/>
  <c r="G196" i="1"/>
  <c r="F196" i="1"/>
  <c r="B187" i="1"/>
  <c r="A187" i="1"/>
  <c r="L186" i="1"/>
  <c r="J186" i="1"/>
  <c r="I186" i="1"/>
  <c r="H186" i="1"/>
  <c r="G186" i="1"/>
  <c r="F186" i="1"/>
  <c r="B178" i="1"/>
  <c r="A178" i="1"/>
  <c r="L177" i="1"/>
  <c r="J177" i="1"/>
  <c r="I177" i="1"/>
  <c r="H177" i="1"/>
  <c r="G177" i="1"/>
  <c r="F177" i="1"/>
  <c r="B167" i="1"/>
  <c r="A167" i="1"/>
  <c r="L166" i="1"/>
  <c r="J166" i="1"/>
  <c r="I166" i="1"/>
  <c r="H166" i="1"/>
  <c r="G166" i="1"/>
  <c r="F166" i="1"/>
  <c r="B158" i="1"/>
  <c r="A158" i="1"/>
  <c r="L157" i="1"/>
  <c r="J157" i="1"/>
  <c r="I157" i="1"/>
  <c r="H157" i="1"/>
  <c r="G157" i="1"/>
  <c r="F157" i="1"/>
  <c r="B148" i="1"/>
  <c r="A148" i="1"/>
  <c r="L147" i="1"/>
  <c r="J147" i="1"/>
  <c r="I147" i="1"/>
  <c r="H147" i="1"/>
  <c r="G147" i="1"/>
  <c r="F147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H128" i="1"/>
  <c r="G128" i="1"/>
  <c r="F128" i="1"/>
  <c r="B120" i="1"/>
  <c r="A120" i="1"/>
  <c r="L119" i="1"/>
  <c r="J119" i="1"/>
  <c r="I119" i="1"/>
  <c r="H119" i="1"/>
  <c r="G119" i="1"/>
  <c r="F119" i="1"/>
  <c r="A110" i="1"/>
  <c r="L109" i="1"/>
  <c r="J109" i="1"/>
  <c r="I109" i="1"/>
  <c r="H109" i="1"/>
  <c r="G109" i="1"/>
  <c r="F109" i="1"/>
  <c r="B101" i="1"/>
  <c r="A101" i="1"/>
  <c r="L100" i="1"/>
  <c r="J100" i="1"/>
  <c r="I100" i="1"/>
  <c r="H100" i="1"/>
  <c r="G100" i="1"/>
  <c r="F100" i="1"/>
  <c r="B91" i="1"/>
  <c r="A91" i="1"/>
  <c r="L90" i="1"/>
  <c r="J90" i="1"/>
  <c r="I90" i="1"/>
  <c r="H90" i="1"/>
  <c r="G90" i="1"/>
  <c r="F90" i="1"/>
  <c r="B82" i="1"/>
  <c r="A82" i="1"/>
  <c r="L81" i="1"/>
  <c r="J81" i="1"/>
  <c r="I81" i="1"/>
  <c r="H81" i="1"/>
  <c r="G81" i="1"/>
  <c r="F81" i="1"/>
  <c r="B72" i="1"/>
  <c r="A72" i="1"/>
  <c r="L71" i="1"/>
  <c r="J71" i="1"/>
  <c r="I71" i="1"/>
  <c r="H71" i="1"/>
  <c r="G71" i="1"/>
  <c r="F71" i="1"/>
  <c r="B63" i="1"/>
  <c r="A63" i="1"/>
  <c r="L62" i="1"/>
  <c r="J62" i="1"/>
  <c r="I62" i="1"/>
  <c r="I63" i="1" s="1"/>
  <c r="H62" i="1"/>
  <c r="H63" i="1" s="1"/>
  <c r="G62" i="1"/>
  <c r="F62" i="1"/>
  <c r="B52" i="1"/>
  <c r="A52" i="1"/>
  <c r="B43" i="1"/>
  <c r="A43" i="1"/>
  <c r="L42" i="1"/>
  <c r="J42" i="1"/>
  <c r="J43" i="1" s="1"/>
  <c r="I42" i="1"/>
  <c r="I43" i="1" s="1"/>
  <c r="H42" i="1"/>
  <c r="H43" i="1" s="1"/>
  <c r="G42" i="1"/>
  <c r="G43" i="1" s="1"/>
  <c r="F42" i="1"/>
  <c r="B33" i="1"/>
  <c r="A33" i="1"/>
  <c r="B24" i="1"/>
  <c r="A24" i="1"/>
  <c r="L23" i="1"/>
  <c r="J23" i="1"/>
  <c r="I23" i="1"/>
  <c r="H23" i="1"/>
  <c r="G23" i="1"/>
  <c r="F23" i="1"/>
  <c r="I197" i="1" l="1"/>
  <c r="F197" i="1"/>
  <c r="J197" i="1"/>
  <c r="I178" i="1"/>
  <c r="G178" i="1"/>
  <c r="L178" i="1"/>
  <c r="L158" i="1"/>
  <c r="G197" i="1"/>
  <c r="F158" i="1"/>
  <c r="J158" i="1"/>
  <c r="I158" i="1"/>
  <c r="I139" i="1"/>
  <c r="J139" i="1"/>
  <c r="F139" i="1"/>
  <c r="L139" i="1"/>
  <c r="G139" i="1"/>
  <c r="J120" i="1"/>
  <c r="I120" i="1"/>
  <c r="F120" i="1"/>
  <c r="L120" i="1"/>
  <c r="J101" i="1"/>
  <c r="F101" i="1"/>
  <c r="H101" i="1"/>
  <c r="I101" i="1"/>
  <c r="H82" i="1"/>
  <c r="I82" i="1"/>
  <c r="G82" i="1"/>
  <c r="J82" i="1"/>
  <c r="G63" i="1"/>
  <c r="H178" i="1"/>
  <c r="F63" i="1"/>
  <c r="G101" i="1"/>
  <c r="F24" i="1"/>
  <c r="G158" i="1"/>
  <c r="J24" i="1"/>
  <c r="L197" i="1"/>
  <c r="L101" i="1"/>
  <c r="L82" i="1"/>
  <c r="L63" i="1"/>
  <c r="L43" i="1"/>
  <c r="H197" i="1"/>
  <c r="F178" i="1"/>
  <c r="J178" i="1"/>
  <c r="H158" i="1"/>
  <c r="L24" i="1"/>
  <c r="H139" i="1"/>
  <c r="G120" i="1"/>
  <c r="H120" i="1"/>
  <c r="F82" i="1"/>
  <c r="J63" i="1"/>
  <c r="F43" i="1"/>
  <c r="G24" i="1"/>
  <c r="I24" i="1"/>
  <c r="H24" i="1"/>
  <c r="I198" i="1" l="1"/>
  <c r="G198" i="1"/>
  <c r="J198" i="1"/>
  <c r="L198" i="1"/>
  <c r="F198" i="1"/>
  <c r="H198" i="1"/>
</calcChain>
</file>

<file path=xl/sharedStrings.xml><?xml version="1.0" encoding="utf-8"?>
<sst xmlns="http://schemas.openxmlformats.org/spreadsheetml/2006/main" count="233" uniqueCount="89">
  <si>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</si>
  <si>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</si>
  <si>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</si>
  <si>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</si>
  <si>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</si>
  <si>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</si>
  <si>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</si>
  <si>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</si>
  <si>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</si>
  <si>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</si>
  <si>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</si>
  <si>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</si>
  <si>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</si>
  <si>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</si>
  <si>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</si>
  <si>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</si>
  <si>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</si>
  <si>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</si>
  <si>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</si>
  <si>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</si>
  <si>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</si>
  <si>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</si>
  <si>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</si>
  <si>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</si>
  <si>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</si>
  <si>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</si>
  <si>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</si>
  <si>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</si>
  <si>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</si>
  <si>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</si>
  <si>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</si>
  <si>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</si>
  <si>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</si>
  <si>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</si>
  <si>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</si>
  <si>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</si>
  <si>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</si>
  <si>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</si>
  <si>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</si>
  <si>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</si>
  <si>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68С</t>
  </si>
  <si>
    <t>Рис отварной</t>
  </si>
  <si>
    <t>Суп картофельный с бобовыми</t>
  </si>
  <si>
    <t>Пюре картофельное</t>
  </si>
  <si>
    <t>Суп картофельный с рыбными консервами</t>
  </si>
  <si>
    <t xml:space="preserve">Борщ из свежей капусты с картофелем и тушеным консервированным мясом </t>
  </si>
  <si>
    <t>Котлета рыбная</t>
  </si>
  <si>
    <t>Греча рассыпчатая</t>
  </si>
  <si>
    <t>Напиток</t>
  </si>
  <si>
    <t>Рассольник "Ленинградский" с тушеным консервированным мясом</t>
  </si>
  <si>
    <t>Рассольник "Ленинградский" с консервированным тушеным мясом</t>
  </si>
  <si>
    <t>Директор</t>
  </si>
  <si>
    <t>Шушков А.М.</t>
  </si>
  <si>
    <t>Фрукты</t>
  </si>
  <si>
    <t>Жаркое по домашнему</t>
  </si>
  <si>
    <t>Оладьи со сгущеным молоком</t>
  </si>
  <si>
    <t>Хлеб ржано-пшеничный</t>
  </si>
  <si>
    <t>Котлеты,биточки или шницели из птицы припущеные</t>
  </si>
  <si>
    <t>Хлеб пшеничный формовой</t>
  </si>
  <si>
    <t>фрикадельки мясные</t>
  </si>
  <si>
    <t>Котлета "Пермская"</t>
  </si>
  <si>
    <t>1Б</t>
  </si>
  <si>
    <t>Сок овощной, фруктовый, ягодный</t>
  </si>
  <si>
    <t>Солянка из птицы</t>
  </si>
  <si>
    <t>4Б</t>
  </si>
  <si>
    <t>Макаронные изделия отварные</t>
  </si>
  <si>
    <t xml:space="preserve">Какао с молоком </t>
  </si>
  <si>
    <t>Вафли</t>
  </si>
  <si>
    <t>Тефтели</t>
  </si>
  <si>
    <t>3Б, 348</t>
  </si>
  <si>
    <t>Кисель из повидла,джема,варенья</t>
  </si>
  <si>
    <t>67-2008</t>
  </si>
  <si>
    <t>Котлеты Школьные"</t>
  </si>
  <si>
    <t xml:space="preserve">Какао со сгущенным молоком </t>
  </si>
  <si>
    <t>Суп крестьянский с крупой</t>
  </si>
  <si>
    <t>51-2008</t>
  </si>
  <si>
    <t xml:space="preserve">Гуляш </t>
  </si>
  <si>
    <t>6Б</t>
  </si>
  <si>
    <t>Компот из смеси сухофруктов</t>
  </si>
  <si>
    <t>68-2008</t>
  </si>
  <si>
    <t>Тефтели мясные "Ежики"</t>
  </si>
  <si>
    <t>2Б</t>
  </si>
  <si>
    <t>Мясо в кисло-сладком соусе</t>
  </si>
  <si>
    <t>7Б</t>
  </si>
  <si>
    <t>66-2008</t>
  </si>
  <si>
    <t>Птица в соусе с томатом</t>
  </si>
  <si>
    <t>Щи из свежей капусты с картофелем и консервированным тушеным мясом</t>
  </si>
  <si>
    <t>Печенье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</si>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</sst>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2" fontId="9" fillId="0" borderId="10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11" fillId="2" borderId="2" xfId="0" applyFont="1" applyFill="1" applyBorder="1" applyAlignment="1" applyProtection="1">
      <alignment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right" vertical="center" wrapText="1"/>
    </xf>
    <xf numFmtId="2" fontId="12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/>
    </xf>
    <xf numFmtId="2" fontId="12" fillId="0" borderId="2" xfId="0" applyNumberFormat="1" applyFont="1" applyBorder="1" applyAlignment="1">
      <alignment horizontal="right" vertical="center"/>
    </xf>
    <xf numFmtId="3" fontId="12" fillId="0" borderId="23" xfId="0" applyNumberFormat="1" applyFont="1" applyBorder="1" applyAlignment="1">
      <alignment horizontal="right" vertical="center" wrapText="1"/>
    </xf>
    <xf numFmtId="0" fontId="12" fillId="0" borderId="23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right" vertical="center" wrapText="1"/>
    </xf>
    <xf numFmtId="2" fontId="13" fillId="0" borderId="2" xfId="0" applyNumberFormat="1" applyFont="1" applyBorder="1" applyAlignment="1">
      <alignment horizontal="right" vertical="center" wrapText="1"/>
    </xf>
    <xf numFmtId="0" fontId="13" fillId="0" borderId="23" xfId="0" applyFont="1" applyBorder="1" applyAlignment="1">
      <alignment horizontal="right" vertical="center" wrapText="1"/>
    </xf>
    <xf numFmtId="3" fontId="12" fillId="0" borderId="23" xfId="0" applyNumberFormat="1" applyFont="1" applyFill="1" applyBorder="1" applyAlignment="1">
      <alignment horizontal="right" vertical="center" wrapText="1"/>
    </xf>
    <xf numFmtId="0" fontId="12" fillId="0" borderId="2" xfId="0" applyFont="1" applyBorder="1"/>
    <xf numFmtId="0" fontId="14" fillId="0" borderId="2" xfId="0" applyFont="1" applyBorder="1" applyAlignment="1">
      <alignment wrapText="1"/>
    </xf>
    <xf numFmtId="2" fontId="13" fillId="0" borderId="24" xfId="0" applyNumberFormat="1" applyFont="1" applyBorder="1" applyAlignment="1">
      <alignment wrapText="1"/>
    </xf>
    <xf numFmtId="0" fontId="14" fillId="0" borderId="23" xfId="0" applyFont="1" applyBorder="1" applyAlignment="1">
      <alignment horizontal="right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8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54"/>
    <col min="13" max="16384" width="9.140625" style="2"/>
  </cols>
  <sheetData>
    <row r="1" spans="1:12" ht="15" x14ac:dyDescent="0.25">
      <c r="A1" s="1" t="s">
        <v>7</v>
      </c>
      <c r="C1" s="77"/>
      <c r="D1" s="78"/>
      <c r="E1" s="78"/>
      <c r="F1" s="12" t="s">
        <v>16</v>
      </c>
      <c r="G1" s="2" t="s">
        <v>17</v>
      </c>
      <c r="H1" s="79" t="s">
        <v>51</v>
      </c>
      <c r="I1" s="79"/>
      <c r="J1" s="79"/>
      <c r="K1" s="79"/>
    </row>
    <row r="2" spans="1:12" ht="18" x14ac:dyDescent="0.2">
      <c r="A2" s="35" t="s">
        <v>6</v>
      </c>
      <c r="C2" s="2"/>
      <c r="G2" s="2" t="s">
        <v>18</v>
      </c>
      <c r="H2" s="79" t="s">
        <v>52</v>
      </c>
      <c r="I2" s="79"/>
      <c r="J2" s="79"/>
      <c r="K2" s="7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5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/>
      <c r="E6" s="39"/>
      <c r="F6" s="40"/>
      <c r="G6" s="40"/>
      <c r="H6" s="40"/>
      <c r="I6" s="40"/>
      <c r="J6" s="40"/>
      <c r="K6" s="41"/>
      <c r="L6" s="52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53"/>
    </row>
    <row r="8" spans="1:12" ht="15" x14ac:dyDescent="0.25">
      <c r="A8" s="23"/>
      <c r="B8" s="15"/>
      <c r="C8" s="11"/>
      <c r="D8" s="7"/>
      <c r="E8" s="42"/>
      <c r="F8" s="43"/>
      <c r="G8" s="43"/>
      <c r="H8" s="43"/>
      <c r="I8" s="43"/>
      <c r="J8" s="43"/>
      <c r="K8" s="44"/>
      <c r="L8" s="53"/>
    </row>
    <row r="9" spans="1:12" ht="15" x14ac:dyDescent="0.2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5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5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5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5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56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53"/>
    </row>
    <row r="15" spans="1:12" ht="15" x14ac:dyDescent="0.25">
      <c r="A15" s="23"/>
      <c r="B15" s="15"/>
      <c r="C15" s="11"/>
      <c r="D15" s="7" t="s">
        <v>27</v>
      </c>
      <c r="E15" s="42" t="s">
        <v>54</v>
      </c>
      <c r="F15" s="43">
        <v>200</v>
      </c>
      <c r="G15" s="43">
        <v>18.8</v>
      </c>
      <c r="H15" s="43">
        <v>14.3</v>
      </c>
      <c r="I15" s="43">
        <v>25.8</v>
      </c>
      <c r="J15" s="43">
        <v>307</v>
      </c>
      <c r="K15" s="44">
        <v>328</v>
      </c>
      <c r="L15" s="53">
        <v>43.11</v>
      </c>
    </row>
    <row r="16" spans="1:12" ht="15" x14ac:dyDescent="0.25">
      <c r="A16" s="23"/>
      <c r="B16" s="15"/>
      <c r="C16" s="11"/>
      <c r="D16" s="7" t="s">
        <v>28</v>
      </c>
      <c r="E16" s="42" t="s">
        <v>55</v>
      </c>
      <c r="F16" s="43">
        <v>190</v>
      </c>
      <c r="G16" s="43">
        <v>14.16</v>
      </c>
      <c r="H16" s="43">
        <v>17.55</v>
      </c>
      <c r="I16" s="43">
        <v>77.150000000000006</v>
      </c>
      <c r="J16" s="43">
        <v>527.1</v>
      </c>
      <c r="K16" s="44">
        <v>526</v>
      </c>
      <c r="L16" s="53">
        <v>24.45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53"/>
    </row>
    <row r="18" spans="1:12" ht="15" x14ac:dyDescent="0.25">
      <c r="A18" s="23"/>
      <c r="B18" s="15"/>
      <c r="C18" s="11"/>
      <c r="D18" s="7" t="s">
        <v>30</v>
      </c>
      <c r="E18" s="42" t="s">
        <v>39</v>
      </c>
      <c r="F18" s="43">
        <v>200</v>
      </c>
      <c r="G18" s="43">
        <v>0.2</v>
      </c>
      <c r="H18" s="43">
        <v>0.1</v>
      </c>
      <c r="I18" s="43">
        <v>11.63</v>
      </c>
      <c r="J18" s="43">
        <v>38</v>
      </c>
      <c r="K18" s="44">
        <v>457</v>
      </c>
      <c r="L18" s="53">
        <v>1.22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53"/>
    </row>
    <row r="20" spans="1:12" ht="15" x14ac:dyDescent="0.25">
      <c r="A20" s="23"/>
      <c r="B20" s="15"/>
      <c r="C20" s="11"/>
      <c r="D20" s="7" t="s">
        <v>32</v>
      </c>
      <c r="E20" s="42" t="s">
        <v>56</v>
      </c>
      <c r="F20" s="43">
        <v>50</v>
      </c>
      <c r="G20" s="43">
        <v>1.7</v>
      </c>
      <c r="H20" s="43">
        <v>0.33</v>
      </c>
      <c r="I20" s="43">
        <v>9.9499999999999993</v>
      </c>
      <c r="J20" s="43">
        <v>49.5</v>
      </c>
      <c r="K20" s="44">
        <v>575</v>
      </c>
      <c r="L20" s="53">
        <v>3.62</v>
      </c>
    </row>
    <row r="21" spans="1:12" ht="15" x14ac:dyDescent="0.25">
      <c r="A21" s="23"/>
      <c r="B21" s="15"/>
      <c r="C21" s="11"/>
      <c r="D21" s="59" t="s">
        <v>24</v>
      </c>
      <c r="E21" s="59" t="s">
        <v>53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44</v>
      </c>
      <c r="K21" s="44">
        <v>82</v>
      </c>
      <c r="L21" s="53">
        <v>26.25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5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>SUM(G14:G22)</f>
        <v>35.260000000000005</v>
      </c>
      <c r="H23" s="19">
        <f>SUM(H14:H22)</f>
        <v>32.68</v>
      </c>
      <c r="I23" s="19">
        <f>SUM(I14:I22)</f>
        <v>134.33000000000001</v>
      </c>
      <c r="J23" s="19">
        <f>SUM(J14:J22)</f>
        <v>965.6</v>
      </c>
      <c r="K23" s="25"/>
      <c r="L23" s="56">
        <f>SUM(L14:L22)</f>
        <v>98.65</v>
      </c>
    </row>
    <row r="24" spans="1:12" ht="15.75" thickBot="1" x14ac:dyDescent="0.25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740</v>
      </c>
      <c r="G24" s="32">
        <f>G13+G23</f>
        <v>35.260000000000005</v>
      </c>
      <c r="H24" s="32">
        <f>H13+H23</f>
        <v>32.68</v>
      </c>
      <c r="I24" s="32">
        <f>I13+I23</f>
        <v>134.33000000000001</v>
      </c>
      <c r="J24" s="32">
        <f>J13+J23</f>
        <v>965.6</v>
      </c>
      <c r="K24" s="32"/>
      <c r="L24" s="57">
        <f>L13+L23</f>
        <v>98.65</v>
      </c>
    </row>
    <row r="25" spans="1:12" ht="15" x14ac:dyDescent="0.25">
      <c r="A25" s="14">
        <v>1</v>
      </c>
      <c r="B25" s="15">
        <v>2</v>
      </c>
      <c r="C25" s="22" t="s">
        <v>20</v>
      </c>
      <c r="D25" s="5"/>
      <c r="E25" s="39"/>
      <c r="F25" s="40"/>
      <c r="G25" s="40"/>
      <c r="H25" s="40"/>
      <c r="I25" s="40"/>
      <c r="J25" s="40"/>
      <c r="K25" s="41"/>
      <c r="L25" s="52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53"/>
    </row>
    <row r="27" spans="1:12" ht="15" x14ac:dyDescent="0.25">
      <c r="A27" s="14"/>
      <c r="B27" s="15"/>
      <c r="C27" s="11"/>
      <c r="D27" s="7"/>
      <c r="E27" s="42"/>
      <c r="F27" s="43"/>
      <c r="G27" s="43"/>
      <c r="H27" s="43"/>
      <c r="I27" s="43"/>
      <c r="J27" s="43"/>
      <c r="K27" s="44"/>
      <c r="L27" s="53"/>
    </row>
    <row r="28" spans="1:12" ht="15" x14ac:dyDescent="0.25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53"/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5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5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53"/>
    </row>
    <row r="32" spans="1:12" ht="15" x14ac:dyDescent="0.25">
      <c r="A32" s="16"/>
      <c r="B32" s="17"/>
      <c r="C32" s="8"/>
      <c r="D32" s="18"/>
      <c r="E32" s="9"/>
      <c r="F32" s="19"/>
      <c r="G32" s="19"/>
      <c r="H32" s="19"/>
      <c r="I32" s="19"/>
      <c r="J32" s="19"/>
      <c r="K32" s="25"/>
      <c r="L32" s="56"/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53"/>
    </row>
    <row r="34" spans="1:12" ht="25.5" x14ac:dyDescent="0.25">
      <c r="A34" s="14"/>
      <c r="B34" s="15"/>
      <c r="C34" s="11"/>
      <c r="D34" s="7" t="s">
        <v>27</v>
      </c>
      <c r="E34" s="42" t="s">
        <v>50</v>
      </c>
      <c r="F34" s="43">
        <v>250</v>
      </c>
      <c r="G34" s="43">
        <v>6.86</v>
      </c>
      <c r="H34" s="43">
        <v>8.1300000000000008</v>
      </c>
      <c r="I34" s="43">
        <v>28.81</v>
      </c>
      <c r="J34" s="43">
        <v>174.43</v>
      </c>
      <c r="K34" s="44" t="s">
        <v>40</v>
      </c>
      <c r="L34" s="53">
        <v>19.989999999999998</v>
      </c>
    </row>
    <row r="35" spans="1:12" ht="31.5" x14ac:dyDescent="0.25">
      <c r="A35" s="14"/>
      <c r="B35" s="15"/>
      <c r="C35" s="11"/>
      <c r="D35" s="7" t="s">
        <v>28</v>
      </c>
      <c r="E35" s="61" t="s">
        <v>57</v>
      </c>
      <c r="F35" s="62">
        <v>100</v>
      </c>
      <c r="G35" s="63">
        <v>15</v>
      </c>
      <c r="H35" s="63">
        <v>15</v>
      </c>
      <c r="I35" s="63">
        <v>10.7125</v>
      </c>
      <c r="J35" s="63">
        <v>284.28750000000002</v>
      </c>
      <c r="K35" s="44">
        <v>372</v>
      </c>
      <c r="L35" s="53">
        <v>29.01</v>
      </c>
    </row>
    <row r="36" spans="1:12" ht="15" x14ac:dyDescent="0.25">
      <c r="A36" s="14"/>
      <c r="B36" s="15"/>
      <c r="C36" s="11"/>
      <c r="D36" s="7" t="s">
        <v>29</v>
      </c>
      <c r="E36" s="42" t="s">
        <v>41</v>
      </c>
      <c r="F36" s="43">
        <v>180</v>
      </c>
      <c r="G36" s="43">
        <v>4.5199999999999996</v>
      </c>
      <c r="H36" s="43">
        <v>6.52</v>
      </c>
      <c r="I36" s="43">
        <v>46.62</v>
      </c>
      <c r="J36" s="43">
        <v>263.16000000000003</v>
      </c>
      <c r="K36" s="44">
        <v>385</v>
      </c>
      <c r="L36" s="53">
        <v>14.71</v>
      </c>
    </row>
    <row r="37" spans="1:12" ht="15" x14ac:dyDescent="0.25">
      <c r="A37" s="14"/>
      <c r="B37" s="15"/>
      <c r="C37" s="11"/>
      <c r="D37" s="7" t="s">
        <v>30</v>
      </c>
      <c r="E37" s="42" t="s">
        <v>39</v>
      </c>
      <c r="F37" s="43">
        <v>200</v>
      </c>
      <c r="G37" s="43">
        <v>0.2</v>
      </c>
      <c r="H37" s="43">
        <v>0.1</v>
      </c>
      <c r="I37" s="43">
        <v>11.63</v>
      </c>
      <c r="J37" s="43">
        <v>38</v>
      </c>
      <c r="K37" s="44">
        <v>457</v>
      </c>
      <c r="L37" s="53">
        <v>1.22</v>
      </c>
    </row>
    <row r="38" spans="1:12" ht="15" x14ac:dyDescent="0.25">
      <c r="A38" s="14"/>
      <c r="B38" s="15"/>
      <c r="C38" s="11"/>
      <c r="D38" s="7" t="s">
        <v>31</v>
      </c>
      <c r="E38" s="42" t="s">
        <v>58</v>
      </c>
      <c r="F38" s="43">
        <v>50</v>
      </c>
      <c r="G38" s="43">
        <v>3.8</v>
      </c>
      <c r="H38" s="43">
        <v>0.4</v>
      </c>
      <c r="I38" s="43">
        <v>24.6</v>
      </c>
      <c r="J38" s="43">
        <v>117</v>
      </c>
      <c r="K38" s="44">
        <v>573</v>
      </c>
      <c r="L38" s="53">
        <v>4.3600000000000003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53"/>
    </row>
    <row r="40" spans="1:12" ht="15" x14ac:dyDescent="0.25">
      <c r="A40" s="14"/>
      <c r="B40" s="15"/>
      <c r="C40" s="11"/>
      <c r="D40" s="59"/>
      <c r="E40" s="59"/>
      <c r="F40" s="43"/>
      <c r="G40" s="43"/>
      <c r="H40" s="43"/>
      <c r="I40" s="43"/>
      <c r="J40" s="43"/>
      <c r="K40" s="44"/>
      <c r="L40" s="5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5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2">SUM(G33:G41)</f>
        <v>30.38</v>
      </c>
      <c r="H42" s="19">
        <f t="shared" ref="H42" si="3">SUM(H33:H41)</f>
        <v>30.150000000000002</v>
      </c>
      <c r="I42" s="19">
        <f t="shared" ref="I42" si="4">SUM(I33:I41)</f>
        <v>122.3725</v>
      </c>
      <c r="J42" s="19">
        <f t="shared" ref="J42:L42" si="5">SUM(J33:J41)</f>
        <v>876.87750000000005</v>
      </c>
      <c r="K42" s="25"/>
      <c r="L42" s="56">
        <f t="shared" si="5"/>
        <v>69.290000000000006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780</v>
      </c>
      <c r="G43" s="32">
        <f t="shared" ref="G43" si="6">G32+G42</f>
        <v>30.38</v>
      </c>
      <c r="H43" s="32">
        <f t="shared" ref="H43" si="7">H32+H42</f>
        <v>30.150000000000002</v>
      </c>
      <c r="I43" s="32">
        <f t="shared" ref="I43" si="8">I32+I42</f>
        <v>122.3725</v>
      </c>
      <c r="J43" s="32">
        <f t="shared" ref="J43:L43" si="9">J32+J42</f>
        <v>876.87750000000005</v>
      </c>
      <c r="K43" s="32"/>
      <c r="L43" s="57">
        <f t="shared" si="9"/>
        <v>69.290000000000006</v>
      </c>
    </row>
    <row r="44" spans="1:12" ht="15" x14ac:dyDescent="0.25">
      <c r="A44" s="20">
        <v>1</v>
      </c>
      <c r="B44" s="21">
        <v>3</v>
      </c>
      <c r="C44" s="22" t="s">
        <v>20</v>
      </c>
      <c r="D44" s="5"/>
      <c r="E44" s="39"/>
      <c r="F44" s="40"/>
      <c r="G44" s="40"/>
      <c r="H44" s="40"/>
      <c r="I44" s="40"/>
      <c r="J44" s="40"/>
      <c r="K44" s="41"/>
      <c r="L44" s="52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53"/>
    </row>
    <row r="46" spans="1:12" ht="15" x14ac:dyDescent="0.25">
      <c r="A46" s="23"/>
      <c r="B46" s="15"/>
      <c r="C46" s="11"/>
      <c r="D46" s="7"/>
      <c r="E46" s="42"/>
      <c r="F46" s="43"/>
      <c r="G46" s="43"/>
      <c r="H46" s="43"/>
      <c r="I46" s="43"/>
      <c r="J46" s="43"/>
      <c r="K46" s="44"/>
      <c r="L46" s="53"/>
    </row>
    <row r="47" spans="1:12" ht="15" x14ac:dyDescent="0.25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53"/>
    </row>
    <row r="48" spans="1:12" ht="15" x14ac:dyDescent="0.25">
      <c r="A48" s="23"/>
      <c r="B48" s="15"/>
      <c r="C48" s="11"/>
      <c r="D48" s="59"/>
      <c r="E48" s="59"/>
      <c r="F48" s="43"/>
      <c r="G48" s="43"/>
      <c r="H48" s="43"/>
      <c r="I48" s="43"/>
      <c r="J48" s="43"/>
      <c r="K48" s="44"/>
      <c r="L48" s="60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5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53"/>
    </row>
    <row r="51" spans="1:12" ht="15" x14ac:dyDescent="0.25">
      <c r="A51" s="24"/>
      <c r="B51" s="17"/>
      <c r="C51" s="8"/>
      <c r="D51" s="18"/>
      <c r="E51" s="9"/>
      <c r="F51" s="19"/>
      <c r="G51" s="19"/>
      <c r="H51" s="19"/>
      <c r="I51" s="19"/>
      <c r="J51" s="19"/>
      <c r="K51" s="25"/>
      <c r="L51" s="56"/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9"/>
      <c r="F52" s="19"/>
      <c r="G52" s="19"/>
      <c r="H52" s="19"/>
      <c r="I52" s="19"/>
      <c r="J52" s="19"/>
      <c r="K52" s="25"/>
      <c r="L52" s="56"/>
    </row>
    <row r="53" spans="1:12" ht="15" x14ac:dyDescent="0.25">
      <c r="C53" s="2"/>
      <c r="D53" s="7" t="s">
        <v>27</v>
      </c>
      <c r="E53" s="42" t="s">
        <v>42</v>
      </c>
      <c r="F53" s="43">
        <v>250</v>
      </c>
      <c r="G53" s="43">
        <v>6.3</v>
      </c>
      <c r="H53" s="43">
        <v>3.89</v>
      </c>
      <c r="I53" s="43">
        <v>14.6</v>
      </c>
      <c r="J53" s="43">
        <v>115.75</v>
      </c>
      <c r="K53" s="44">
        <v>113</v>
      </c>
      <c r="L53" s="60">
        <v>5.52</v>
      </c>
    </row>
    <row r="54" spans="1:12" ht="15" x14ac:dyDescent="0.25">
      <c r="A54" s="23"/>
      <c r="B54" s="15"/>
      <c r="C54" s="11"/>
      <c r="E54" s="2" t="s">
        <v>59</v>
      </c>
      <c r="F54" s="2">
        <v>32</v>
      </c>
      <c r="G54" s="2">
        <v>6.4</v>
      </c>
      <c r="H54" s="2">
        <v>5.09</v>
      </c>
      <c r="I54" s="2">
        <v>0.23</v>
      </c>
      <c r="J54" s="2">
        <v>72.38</v>
      </c>
      <c r="K54" s="2">
        <v>145</v>
      </c>
      <c r="L54" s="54">
        <v>12.32</v>
      </c>
    </row>
    <row r="55" spans="1:12" ht="15" x14ac:dyDescent="0.25">
      <c r="A55" s="23"/>
      <c r="B55" s="15"/>
      <c r="C55" s="11"/>
      <c r="D55" s="7" t="s">
        <v>28</v>
      </c>
      <c r="E55" s="42" t="s">
        <v>60</v>
      </c>
      <c r="F55" s="43">
        <v>100</v>
      </c>
      <c r="G55" s="43">
        <v>7.15</v>
      </c>
      <c r="H55" s="43">
        <v>9.39</v>
      </c>
      <c r="I55" s="43">
        <v>7.23</v>
      </c>
      <c r="J55" s="43">
        <v>220.38</v>
      </c>
      <c r="K55" s="44" t="s">
        <v>61</v>
      </c>
      <c r="L55" s="60">
        <v>34.119999999999997</v>
      </c>
    </row>
    <row r="56" spans="1:12" ht="15.75" x14ac:dyDescent="0.25">
      <c r="A56" s="23"/>
      <c r="B56" s="15"/>
      <c r="C56" s="11"/>
      <c r="D56" s="7" t="s">
        <v>29</v>
      </c>
      <c r="E56" s="61" t="s">
        <v>43</v>
      </c>
      <c r="F56" s="64">
        <v>180</v>
      </c>
      <c r="G56" s="65">
        <v>4.8599999999999994</v>
      </c>
      <c r="H56" s="65">
        <v>7.2</v>
      </c>
      <c r="I56" s="65">
        <v>35.436</v>
      </c>
      <c r="J56" s="65">
        <v>129</v>
      </c>
      <c r="K56" s="66">
        <v>377</v>
      </c>
      <c r="L56" s="53">
        <v>13.56</v>
      </c>
    </row>
    <row r="57" spans="1:12" ht="15.75" x14ac:dyDescent="0.25">
      <c r="A57" s="23"/>
      <c r="B57" s="15"/>
      <c r="C57" s="11"/>
      <c r="D57" s="7" t="s">
        <v>30</v>
      </c>
      <c r="E57" s="61" t="s">
        <v>62</v>
      </c>
      <c r="F57" s="64">
        <v>200</v>
      </c>
      <c r="G57" s="65">
        <v>1</v>
      </c>
      <c r="H57" s="65">
        <v>0.2</v>
      </c>
      <c r="I57" s="65">
        <v>20.2</v>
      </c>
      <c r="J57" s="65">
        <v>86</v>
      </c>
      <c r="K57" s="66">
        <v>501</v>
      </c>
      <c r="L57" s="53">
        <v>14.06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53"/>
    </row>
    <row r="59" spans="1:12" ht="15.75" x14ac:dyDescent="0.25">
      <c r="A59" s="23"/>
      <c r="B59" s="15"/>
      <c r="C59" s="11"/>
      <c r="D59" s="7" t="s">
        <v>32</v>
      </c>
      <c r="E59" s="61" t="s">
        <v>56</v>
      </c>
      <c r="F59" s="62">
        <v>50</v>
      </c>
      <c r="G59" s="63">
        <v>1.7</v>
      </c>
      <c r="H59" s="63">
        <v>0.33</v>
      </c>
      <c r="I59" s="63">
        <v>9.9499999999999993</v>
      </c>
      <c r="J59" s="63">
        <v>49.5</v>
      </c>
      <c r="K59" s="66">
        <v>575</v>
      </c>
      <c r="L59" s="53">
        <v>3.62</v>
      </c>
    </row>
    <row r="60" spans="1:12" ht="15" x14ac:dyDescent="0.25">
      <c r="A60" s="23"/>
      <c r="B60" s="15"/>
      <c r="C60" s="11"/>
      <c r="D60" s="59" t="s">
        <v>24</v>
      </c>
      <c r="E60" s="59" t="s">
        <v>53</v>
      </c>
      <c r="F60" s="43">
        <v>100</v>
      </c>
      <c r="G60" s="43">
        <v>0.4</v>
      </c>
      <c r="H60" s="43">
        <v>0.4</v>
      </c>
      <c r="I60" s="43">
        <v>9.8000000000000007</v>
      </c>
      <c r="J60" s="43">
        <v>44</v>
      </c>
      <c r="K60" s="44">
        <v>82</v>
      </c>
      <c r="L60" s="53">
        <v>16.670000000000002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5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912</v>
      </c>
      <c r="G62" s="19">
        <f>SUM(G53:G61)</f>
        <v>27.81</v>
      </c>
      <c r="H62" s="19">
        <f>SUM(H53:H61)</f>
        <v>26.499999999999996</v>
      </c>
      <c r="I62" s="19">
        <f>SUM(I53:I61)</f>
        <v>97.445999999999998</v>
      </c>
      <c r="J62" s="19">
        <f>SUM(J53:J61)</f>
        <v>717.01</v>
      </c>
      <c r="K62" s="25"/>
      <c r="L62" s="56">
        <f>SUM(L53:L61)</f>
        <v>99.87</v>
      </c>
    </row>
    <row r="63" spans="1:12" ht="15.75" customHeight="1" thickBot="1" x14ac:dyDescent="0.25">
      <c r="A63" s="29">
        <f>A44</f>
        <v>1</v>
      </c>
      <c r="B63" s="30">
        <f>B44</f>
        <v>3</v>
      </c>
      <c r="C63" s="80" t="s">
        <v>4</v>
      </c>
      <c r="D63" s="81"/>
      <c r="E63" s="31"/>
      <c r="F63" s="32">
        <f>F51+F62</f>
        <v>912</v>
      </c>
      <c r="G63" s="32">
        <f t="shared" ref="G63" si="10">G51+G62</f>
        <v>27.81</v>
      </c>
      <c r="H63" s="32">
        <f t="shared" ref="H63" si="11">H51+H62</f>
        <v>26.499999999999996</v>
      </c>
      <c r="I63" s="32">
        <f t="shared" ref="I63" si="12">I51+I62</f>
        <v>97.445999999999998</v>
      </c>
      <c r="J63" s="32">
        <f t="shared" ref="J63:L63" si="13">J51+J62</f>
        <v>717.01</v>
      </c>
      <c r="K63" s="32"/>
      <c r="L63" s="57">
        <f t="shared" si="13"/>
        <v>99.87</v>
      </c>
    </row>
    <row r="64" spans="1:12" ht="15" x14ac:dyDescent="0.25">
      <c r="A64" s="20">
        <v>1</v>
      </c>
      <c r="B64" s="21">
        <v>4</v>
      </c>
      <c r="C64" s="22" t="s">
        <v>20</v>
      </c>
      <c r="D64" s="5"/>
      <c r="E64" s="39"/>
      <c r="F64" s="40"/>
      <c r="G64" s="40"/>
      <c r="H64" s="40"/>
      <c r="I64" s="40"/>
      <c r="J64" s="40"/>
      <c r="K64" s="41"/>
      <c r="L64" s="52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53"/>
    </row>
    <row r="66" spans="1:12" ht="15" x14ac:dyDescent="0.25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53"/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53"/>
    </row>
    <row r="68" spans="1:12" ht="15" x14ac:dyDescent="0.25">
      <c r="A68" s="23"/>
      <c r="B68" s="15"/>
      <c r="C68" s="11"/>
      <c r="D68" s="59"/>
      <c r="E68" s="59"/>
      <c r="F68" s="43"/>
      <c r="G68" s="43"/>
      <c r="H68" s="43"/>
      <c r="I68" s="43"/>
      <c r="J68" s="43"/>
      <c r="K68" s="44"/>
      <c r="L68" s="5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5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5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0</v>
      </c>
      <c r="G71" s="19">
        <f t="shared" ref="G71" si="14">SUM(G64:G70)</f>
        <v>0</v>
      </c>
      <c r="H71" s="19">
        <f t="shared" ref="H71" si="15">SUM(H64:H70)</f>
        <v>0</v>
      </c>
      <c r="I71" s="19">
        <f t="shared" ref="I71" si="16">SUM(I64:I70)</f>
        <v>0</v>
      </c>
      <c r="J71" s="19">
        <f t="shared" ref="J71:L71" si="17">SUM(J64:J70)</f>
        <v>0</v>
      </c>
      <c r="K71" s="25"/>
      <c r="L71" s="56">
        <f t="shared" si="17"/>
        <v>0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53"/>
    </row>
    <row r="73" spans="1:12" ht="15.75" x14ac:dyDescent="0.25">
      <c r="A73" s="23"/>
      <c r="B73" s="15"/>
      <c r="C73" s="11"/>
      <c r="D73" s="7" t="s">
        <v>27</v>
      </c>
      <c r="E73" s="61" t="s">
        <v>63</v>
      </c>
      <c r="F73" s="62">
        <v>250</v>
      </c>
      <c r="G73" s="63">
        <v>14.799999999999999</v>
      </c>
      <c r="H73" s="63">
        <v>13.200000000000001</v>
      </c>
      <c r="I73" s="63">
        <v>4.9000000000000004</v>
      </c>
      <c r="J73" s="63">
        <v>198.99999999999997</v>
      </c>
      <c r="K73" s="66" t="s">
        <v>64</v>
      </c>
      <c r="L73" s="53">
        <v>19.989999999999998</v>
      </c>
    </row>
    <row r="74" spans="1:12" ht="15.75" x14ac:dyDescent="0.25">
      <c r="A74" s="23"/>
      <c r="B74" s="15"/>
      <c r="C74" s="11"/>
      <c r="D74" s="7" t="s">
        <v>28</v>
      </c>
      <c r="E74" s="61" t="s">
        <v>46</v>
      </c>
      <c r="F74" s="62">
        <v>100</v>
      </c>
      <c r="G74" s="63">
        <v>12.85</v>
      </c>
      <c r="H74" s="63">
        <v>1.57</v>
      </c>
      <c r="I74" s="63">
        <v>10</v>
      </c>
      <c r="J74" s="63">
        <v>105.71</v>
      </c>
      <c r="K74" s="67">
        <v>307</v>
      </c>
      <c r="L74" s="53">
        <v>38.89</v>
      </c>
    </row>
    <row r="75" spans="1:12" ht="15.75" x14ac:dyDescent="0.25">
      <c r="A75" s="23"/>
      <c r="B75" s="15"/>
      <c r="C75" s="11"/>
      <c r="D75" s="7" t="s">
        <v>29</v>
      </c>
      <c r="E75" s="61" t="s">
        <v>65</v>
      </c>
      <c r="F75" s="64">
        <v>180</v>
      </c>
      <c r="G75" s="65">
        <v>6.66</v>
      </c>
      <c r="H75" s="65">
        <v>6.3360000000000003</v>
      </c>
      <c r="I75" s="65">
        <v>35.46</v>
      </c>
      <c r="J75" s="65">
        <v>221.4</v>
      </c>
      <c r="K75" s="66">
        <v>256</v>
      </c>
      <c r="L75" s="53">
        <v>9.8699999999999992</v>
      </c>
    </row>
    <row r="76" spans="1:12" ht="15.75" x14ac:dyDescent="0.25">
      <c r="A76" s="23"/>
      <c r="B76" s="15"/>
      <c r="C76" s="11"/>
      <c r="D76" s="7" t="s">
        <v>30</v>
      </c>
      <c r="E76" s="68" t="s">
        <v>66</v>
      </c>
      <c r="F76" s="69">
        <v>200</v>
      </c>
      <c r="G76" s="70">
        <v>3.3</v>
      </c>
      <c r="H76" s="70">
        <v>2.9</v>
      </c>
      <c r="I76" s="70">
        <v>13.8</v>
      </c>
      <c r="J76" s="70">
        <v>94</v>
      </c>
      <c r="K76" s="71">
        <v>462</v>
      </c>
      <c r="L76" s="53">
        <v>10.93</v>
      </c>
    </row>
    <row r="77" spans="1:12" ht="15.75" x14ac:dyDescent="0.25">
      <c r="A77" s="23"/>
      <c r="B77" s="15"/>
      <c r="C77" s="11"/>
      <c r="D77" s="7" t="s">
        <v>31</v>
      </c>
      <c r="E77" s="61" t="s">
        <v>58</v>
      </c>
      <c r="F77" s="62">
        <v>50</v>
      </c>
      <c r="G77" s="63">
        <v>3.8</v>
      </c>
      <c r="H77" s="63">
        <v>0.4</v>
      </c>
      <c r="I77" s="63">
        <v>24.6</v>
      </c>
      <c r="J77" s="63">
        <v>117</v>
      </c>
      <c r="K77" s="66">
        <v>573</v>
      </c>
      <c r="L77" s="53">
        <v>4.3600000000000003</v>
      </c>
    </row>
    <row r="78" spans="1:12" ht="15" x14ac:dyDescent="0.2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53"/>
    </row>
    <row r="79" spans="1:12" ht="15" x14ac:dyDescent="0.25">
      <c r="A79" s="23"/>
      <c r="B79" s="15"/>
      <c r="C79" s="11"/>
      <c r="D79" s="6" t="s">
        <v>88</v>
      </c>
      <c r="E79" s="42" t="s">
        <v>67</v>
      </c>
      <c r="F79" s="43">
        <v>50</v>
      </c>
      <c r="G79" s="43">
        <v>1.95</v>
      </c>
      <c r="H79" s="43">
        <v>15.3</v>
      </c>
      <c r="I79" s="43">
        <v>31.25</v>
      </c>
      <c r="J79" s="43">
        <v>270.5</v>
      </c>
      <c r="K79" s="44">
        <v>580</v>
      </c>
      <c r="L79" s="53">
        <v>15.78</v>
      </c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5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830</v>
      </c>
      <c r="G81" s="19">
        <f t="shared" ref="G81" si="18">SUM(G72:G80)</f>
        <v>43.36</v>
      </c>
      <c r="H81" s="19">
        <f t="shared" ref="H81" si="19">SUM(H72:H80)</f>
        <v>39.706000000000003</v>
      </c>
      <c r="I81" s="19">
        <f t="shared" ref="I81" si="20">SUM(I72:I80)</f>
        <v>120.00999999999999</v>
      </c>
      <c r="J81" s="19">
        <f t="shared" ref="J81:L81" si="21">SUM(J72:J80)</f>
        <v>1007.61</v>
      </c>
      <c r="K81" s="25"/>
      <c r="L81" s="56">
        <f t="shared" si="21"/>
        <v>99.820000000000007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80" t="s">
        <v>4</v>
      </c>
      <c r="D82" s="81"/>
      <c r="E82" s="31"/>
      <c r="F82" s="32">
        <f>F71+F81</f>
        <v>830</v>
      </c>
      <c r="G82" s="32">
        <f t="shared" ref="G82" si="22">G71+G81</f>
        <v>43.36</v>
      </c>
      <c r="H82" s="32">
        <f t="shared" ref="H82" si="23">H71+H81</f>
        <v>39.706000000000003</v>
      </c>
      <c r="I82" s="32">
        <f t="shared" ref="I82" si="24">I71+I81</f>
        <v>120.00999999999999</v>
      </c>
      <c r="J82" s="32">
        <f t="shared" ref="J82:L82" si="25">J71+J81</f>
        <v>1007.61</v>
      </c>
      <c r="K82" s="32"/>
      <c r="L82" s="57">
        <f t="shared" si="25"/>
        <v>99.820000000000007</v>
      </c>
    </row>
    <row r="83" spans="1:12" ht="15" x14ac:dyDescent="0.25">
      <c r="A83" s="20">
        <v>1</v>
      </c>
      <c r="B83" s="21">
        <v>5</v>
      </c>
      <c r="C83" s="22" t="s">
        <v>20</v>
      </c>
      <c r="D83" s="5"/>
      <c r="E83" s="39"/>
      <c r="F83" s="40"/>
      <c r="G83" s="40"/>
      <c r="H83" s="40"/>
      <c r="I83" s="40"/>
      <c r="J83" s="40"/>
      <c r="K83" s="41"/>
      <c r="L83" s="52"/>
    </row>
    <row r="84" spans="1:12" ht="15" x14ac:dyDescent="0.25">
      <c r="A84" s="23"/>
      <c r="B84" s="15"/>
      <c r="C84" s="11"/>
      <c r="D84" s="6"/>
      <c r="E84" s="59"/>
      <c r="F84" s="43"/>
      <c r="G84" s="43"/>
      <c r="H84" s="43"/>
      <c r="I84" s="43"/>
      <c r="J84" s="43"/>
      <c r="K84" s="44"/>
      <c r="L84" s="53"/>
    </row>
    <row r="85" spans="1:12" ht="15" x14ac:dyDescent="0.25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53"/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53"/>
    </row>
    <row r="87" spans="1:12" ht="15" x14ac:dyDescent="0.25">
      <c r="A87" s="23"/>
      <c r="B87" s="15"/>
      <c r="C87" s="11"/>
      <c r="D87" s="59"/>
      <c r="E87" s="59"/>
      <c r="F87" s="43"/>
      <c r="G87" s="43"/>
      <c r="H87" s="43"/>
      <c r="I87" s="43"/>
      <c r="J87" s="43"/>
      <c r="K87" s="44"/>
      <c r="L87" s="5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5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5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0</v>
      </c>
      <c r="G90" s="19">
        <f t="shared" ref="G90" si="26">SUM(G83:G89)</f>
        <v>0</v>
      </c>
      <c r="H90" s="19">
        <f t="shared" ref="H90" si="27">SUM(H83:H89)</f>
        <v>0</v>
      </c>
      <c r="I90" s="19">
        <f t="shared" ref="I90" si="28">SUM(I83:I89)</f>
        <v>0</v>
      </c>
      <c r="J90" s="19">
        <f t="shared" ref="J90:L90" si="29">SUM(J83:J89)</f>
        <v>0</v>
      </c>
      <c r="K90" s="25"/>
      <c r="L90" s="56">
        <f t="shared" si="29"/>
        <v>0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53"/>
    </row>
    <row r="92" spans="1:12" ht="15" x14ac:dyDescent="0.25">
      <c r="A92" s="23"/>
      <c r="B92" s="15"/>
      <c r="C92" s="11"/>
      <c r="D92" s="7" t="s">
        <v>27</v>
      </c>
      <c r="E92" s="42" t="s">
        <v>44</v>
      </c>
      <c r="F92" s="43">
        <v>250</v>
      </c>
      <c r="G92" s="43">
        <v>9.3000000000000007</v>
      </c>
      <c r="H92" s="43">
        <v>11.4</v>
      </c>
      <c r="I92" s="43">
        <v>10.050000000000001</v>
      </c>
      <c r="J92" s="43">
        <v>180</v>
      </c>
      <c r="K92" s="44">
        <v>122</v>
      </c>
      <c r="L92" s="53">
        <v>22.37</v>
      </c>
    </row>
    <row r="93" spans="1:12" ht="15.75" x14ac:dyDescent="0.25">
      <c r="A93" s="23"/>
      <c r="B93" s="15"/>
      <c r="C93" s="11"/>
      <c r="D93" s="7" t="s">
        <v>28</v>
      </c>
      <c r="E93" s="61" t="s">
        <v>68</v>
      </c>
      <c r="F93" s="62">
        <v>100</v>
      </c>
      <c r="G93" s="63">
        <v>13.85</v>
      </c>
      <c r="H93" s="63">
        <v>9.2799999999999994</v>
      </c>
      <c r="I93" s="63">
        <v>6.57</v>
      </c>
      <c r="J93" s="63">
        <v>165.11</v>
      </c>
      <c r="K93" s="72" t="s">
        <v>69</v>
      </c>
      <c r="L93" s="53">
        <v>25.04</v>
      </c>
    </row>
    <row r="94" spans="1:12" ht="15" x14ac:dyDescent="0.25">
      <c r="A94" s="23"/>
      <c r="B94" s="15"/>
      <c r="C94" s="11"/>
      <c r="D94" s="7" t="s">
        <v>29</v>
      </c>
      <c r="E94" s="42" t="s">
        <v>41</v>
      </c>
      <c r="F94" s="43">
        <v>180</v>
      </c>
      <c r="G94" s="43">
        <v>4.5199999999999996</v>
      </c>
      <c r="H94" s="43">
        <v>6.52</v>
      </c>
      <c r="I94" s="43">
        <v>46.62</v>
      </c>
      <c r="J94" s="43">
        <v>263.16000000000003</v>
      </c>
      <c r="K94" s="44">
        <v>385</v>
      </c>
      <c r="L94" s="53">
        <v>14.71</v>
      </c>
    </row>
    <row r="95" spans="1:12" ht="15.75" x14ac:dyDescent="0.25">
      <c r="A95" s="23"/>
      <c r="B95" s="15"/>
      <c r="C95" s="11"/>
      <c r="D95" s="7" t="s">
        <v>30</v>
      </c>
      <c r="E95" s="61" t="s">
        <v>70</v>
      </c>
      <c r="F95" s="62">
        <v>200</v>
      </c>
      <c r="G95" s="63">
        <v>0.2</v>
      </c>
      <c r="H95" s="63">
        <v>0</v>
      </c>
      <c r="I95" s="63">
        <v>27.6</v>
      </c>
      <c r="J95" s="63">
        <v>110</v>
      </c>
      <c r="K95" s="67">
        <v>483</v>
      </c>
      <c r="L95" s="53">
        <v>7.84</v>
      </c>
    </row>
    <row r="96" spans="1:12" ht="15" x14ac:dyDescent="0.25">
      <c r="A96" s="23"/>
      <c r="B96" s="15"/>
      <c r="C96" s="11"/>
      <c r="D96" s="7" t="s">
        <v>31</v>
      </c>
    </row>
    <row r="97" spans="1:12" ht="15.75" x14ac:dyDescent="0.25">
      <c r="A97" s="23"/>
      <c r="B97" s="15"/>
      <c r="C97" s="11"/>
      <c r="D97" s="7" t="s">
        <v>32</v>
      </c>
      <c r="E97" s="61" t="s">
        <v>56</v>
      </c>
      <c r="F97" s="62">
        <v>50</v>
      </c>
      <c r="G97" s="63">
        <v>3.4</v>
      </c>
      <c r="H97" s="63">
        <v>0.65</v>
      </c>
      <c r="I97" s="63">
        <v>19.899999999999999</v>
      </c>
      <c r="J97" s="63">
        <v>99</v>
      </c>
      <c r="K97" s="66">
        <v>575</v>
      </c>
      <c r="L97" s="53">
        <v>5.07</v>
      </c>
    </row>
    <row r="98" spans="1:12" ht="15" x14ac:dyDescent="0.25">
      <c r="A98" s="23"/>
      <c r="B98" s="15"/>
      <c r="C98" s="11"/>
      <c r="D98" s="59" t="s">
        <v>24</v>
      </c>
      <c r="E98" s="59" t="s">
        <v>53</v>
      </c>
      <c r="F98" s="43">
        <v>100</v>
      </c>
      <c r="G98" s="43">
        <v>0.4</v>
      </c>
      <c r="H98" s="43">
        <v>0.4</v>
      </c>
      <c r="I98" s="43">
        <v>9.8000000000000007</v>
      </c>
      <c r="J98" s="43">
        <v>44</v>
      </c>
      <c r="K98" s="44">
        <v>82</v>
      </c>
      <c r="L98" s="53">
        <v>28.27</v>
      </c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5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880</v>
      </c>
      <c r="G100" s="19">
        <f t="shared" ref="G100" si="30">SUM(G91:G99)</f>
        <v>31.669999999999995</v>
      </c>
      <c r="H100" s="19">
        <f t="shared" ref="H100" si="31">SUM(H91:H99)</f>
        <v>28.249999999999996</v>
      </c>
      <c r="I100" s="19">
        <f t="shared" ref="I100" si="32">SUM(I91:I99)</f>
        <v>120.54</v>
      </c>
      <c r="J100" s="19">
        <f t="shared" ref="J100:L100" si="33">SUM(J91:J99)</f>
        <v>861.27</v>
      </c>
      <c r="K100" s="25"/>
      <c r="L100" s="56">
        <f t="shared" si="33"/>
        <v>103.3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80" t="s">
        <v>4</v>
      </c>
      <c r="D101" s="81"/>
      <c r="E101" s="31"/>
      <c r="F101" s="32">
        <f>F90+F100</f>
        <v>880</v>
      </c>
      <c r="G101" s="32">
        <f t="shared" ref="G101" si="34">G90+G100</f>
        <v>31.669999999999995</v>
      </c>
      <c r="H101" s="32">
        <f t="shared" ref="H101" si="35">H90+H100</f>
        <v>28.249999999999996</v>
      </c>
      <c r="I101" s="32">
        <f t="shared" ref="I101" si="36">I90+I100</f>
        <v>120.54</v>
      </c>
      <c r="J101" s="32">
        <f t="shared" ref="J101:L101" si="37">J90+J100</f>
        <v>861.27</v>
      </c>
      <c r="K101" s="32"/>
      <c r="L101" s="57">
        <f t="shared" si="37"/>
        <v>103.3</v>
      </c>
    </row>
    <row r="102" spans="1:12" ht="15" x14ac:dyDescent="0.25">
      <c r="A102" s="20">
        <v>2</v>
      </c>
      <c r="B102" s="21"/>
      <c r="C102" s="22"/>
      <c r="D102" s="5"/>
      <c r="E102" s="39"/>
      <c r="F102" s="40"/>
      <c r="G102" s="40"/>
      <c r="H102" s="40"/>
      <c r="I102" s="40"/>
      <c r="J102" s="40"/>
      <c r="K102" s="41"/>
      <c r="L102" s="52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53"/>
    </row>
    <row r="104" spans="1:12" ht="15" x14ac:dyDescent="0.25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53"/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53"/>
    </row>
    <row r="106" spans="1:12" ht="15" x14ac:dyDescent="0.25">
      <c r="A106" s="23"/>
      <c r="B106" s="15"/>
      <c r="C106" s="11"/>
      <c r="D106" s="59"/>
      <c r="E106" s="59"/>
      <c r="F106" s="43"/>
      <c r="G106" s="43"/>
      <c r="H106" s="43"/>
      <c r="I106" s="43"/>
      <c r="J106" s="43"/>
      <c r="K106" s="44"/>
      <c r="L106" s="5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5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5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0</v>
      </c>
      <c r="G109" s="19">
        <f t="shared" ref="G109:J109" si="38">SUM(G102:G108)</f>
        <v>0</v>
      </c>
      <c r="H109" s="19">
        <f t="shared" si="38"/>
        <v>0</v>
      </c>
      <c r="I109" s="19">
        <f t="shared" si="38"/>
        <v>0</v>
      </c>
      <c r="J109" s="19">
        <f t="shared" si="38"/>
        <v>0</v>
      </c>
      <c r="K109" s="25"/>
      <c r="L109" s="56">
        <f t="shared" ref="L109" si="39">SUM(L102:L108)</f>
        <v>0</v>
      </c>
    </row>
    <row r="110" spans="1:12" ht="15" x14ac:dyDescent="0.25">
      <c r="A110" s="26">
        <f>A102</f>
        <v>2</v>
      </c>
      <c r="B110" s="13"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53"/>
    </row>
    <row r="111" spans="1:12" ht="25.5" x14ac:dyDescent="0.25">
      <c r="A111" s="23"/>
      <c r="B111" s="15"/>
      <c r="C111" s="11"/>
      <c r="D111" s="7" t="s">
        <v>27</v>
      </c>
      <c r="E111" s="42" t="s">
        <v>45</v>
      </c>
      <c r="F111" s="43">
        <v>250</v>
      </c>
      <c r="G111" s="43">
        <v>6.44</v>
      </c>
      <c r="H111" s="43">
        <v>7.48</v>
      </c>
      <c r="I111" s="43">
        <v>14.43</v>
      </c>
      <c r="J111" s="43">
        <v>142.31</v>
      </c>
      <c r="K111" s="44" t="s">
        <v>71</v>
      </c>
      <c r="L111" s="53">
        <v>22.85</v>
      </c>
    </row>
    <row r="112" spans="1:12" ht="15.75" x14ac:dyDescent="0.25">
      <c r="A112" s="23"/>
      <c r="B112" s="15"/>
      <c r="C112" s="11"/>
      <c r="D112" s="7" t="s">
        <v>28</v>
      </c>
      <c r="E112" s="61" t="s">
        <v>72</v>
      </c>
      <c r="F112" s="64">
        <v>100</v>
      </c>
      <c r="G112" s="65">
        <v>15.3</v>
      </c>
      <c r="H112" s="65">
        <v>11</v>
      </c>
      <c r="I112" s="65">
        <v>13.3</v>
      </c>
      <c r="J112" s="65">
        <v>213</v>
      </c>
      <c r="K112" s="66">
        <v>347</v>
      </c>
      <c r="L112" s="53">
        <v>27.1</v>
      </c>
    </row>
    <row r="113" spans="1:12" ht="15" x14ac:dyDescent="0.25">
      <c r="A113" s="23"/>
      <c r="B113" s="15"/>
      <c r="C113" s="11"/>
      <c r="D113" s="7" t="s">
        <v>29</v>
      </c>
      <c r="E113" s="42" t="s">
        <v>47</v>
      </c>
      <c r="F113" s="43">
        <v>180</v>
      </c>
      <c r="G113" s="43">
        <v>10.210000000000001</v>
      </c>
      <c r="H113" s="43">
        <v>7.63</v>
      </c>
      <c r="I113" s="43">
        <v>45.24</v>
      </c>
      <c r="J113" s="43">
        <v>290.60000000000002</v>
      </c>
      <c r="K113" s="44">
        <v>202</v>
      </c>
      <c r="L113" s="53">
        <v>10.76</v>
      </c>
    </row>
    <row r="114" spans="1:12" ht="15.75" x14ac:dyDescent="0.25">
      <c r="A114" s="23"/>
      <c r="B114" s="15"/>
      <c r="C114" s="11"/>
      <c r="D114" s="7" t="s">
        <v>30</v>
      </c>
      <c r="E114" s="61" t="s">
        <v>73</v>
      </c>
      <c r="F114" s="62">
        <v>200</v>
      </c>
      <c r="G114" s="63">
        <v>3.2</v>
      </c>
      <c r="H114" s="63">
        <v>3.6</v>
      </c>
      <c r="I114" s="63">
        <v>19.2</v>
      </c>
      <c r="J114" s="63">
        <v>122</v>
      </c>
      <c r="K114" s="66">
        <v>463</v>
      </c>
      <c r="L114" s="73">
        <v>14.04</v>
      </c>
    </row>
    <row r="115" spans="1:12" ht="15" x14ac:dyDescent="0.25">
      <c r="A115" s="23"/>
      <c r="B115" s="15"/>
      <c r="C115" s="11"/>
      <c r="D115" s="7" t="s">
        <v>31</v>
      </c>
    </row>
    <row r="116" spans="1:12" ht="15.75" x14ac:dyDescent="0.25">
      <c r="A116" s="23"/>
      <c r="B116" s="15"/>
      <c r="C116" s="11"/>
      <c r="D116" s="7" t="s">
        <v>32</v>
      </c>
      <c r="E116" s="61" t="s">
        <v>56</v>
      </c>
      <c r="F116" s="62">
        <v>50</v>
      </c>
      <c r="G116" s="63">
        <v>3.4</v>
      </c>
      <c r="H116" s="63">
        <v>0.65</v>
      </c>
      <c r="I116" s="63">
        <v>19.899999999999999</v>
      </c>
      <c r="J116" s="63">
        <v>99</v>
      </c>
      <c r="K116" s="66">
        <v>575</v>
      </c>
      <c r="L116" s="73">
        <v>3.62</v>
      </c>
    </row>
    <row r="117" spans="1:12" ht="15" x14ac:dyDescent="0.25">
      <c r="A117" s="23"/>
      <c r="B117" s="15"/>
      <c r="C117" s="11"/>
      <c r="D117" s="59" t="s">
        <v>24</v>
      </c>
      <c r="E117" s="59" t="s">
        <v>53</v>
      </c>
      <c r="F117" s="43">
        <v>100</v>
      </c>
      <c r="G117" s="43">
        <v>0.4</v>
      </c>
      <c r="H117" s="43">
        <v>0.4</v>
      </c>
      <c r="I117" s="43">
        <v>9.8000000000000007</v>
      </c>
      <c r="J117" s="43">
        <v>44</v>
      </c>
      <c r="K117" s="44">
        <v>82</v>
      </c>
      <c r="L117" s="53">
        <v>21.83</v>
      </c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5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880</v>
      </c>
      <c r="G119" s="19">
        <f t="shared" ref="G119:J119" si="40">SUM(G110:G118)</f>
        <v>38.950000000000003</v>
      </c>
      <c r="H119" s="19">
        <f t="shared" si="40"/>
        <v>30.759999999999998</v>
      </c>
      <c r="I119" s="19">
        <f t="shared" si="40"/>
        <v>121.86999999999999</v>
      </c>
      <c r="J119" s="19">
        <f t="shared" si="40"/>
        <v>910.91000000000008</v>
      </c>
      <c r="K119" s="25"/>
      <c r="L119" s="56">
        <f t="shared" ref="L119" si="41">SUM(L110:L118)</f>
        <v>100.2</v>
      </c>
    </row>
    <row r="120" spans="1:12" ht="15.75" thickBot="1" x14ac:dyDescent="0.25">
      <c r="A120" s="29">
        <f>A102</f>
        <v>2</v>
      </c>
      <c r="B120" s="30">
        <f>B102</f>
        <v>0</v>
      </c>
      <c r="C120" s="80" t="s">
        <v>4</v>
      </c>
      <c r="D120" s="81"/>
      <c r="E120" s="31"/>
      <c r="F120" s="32">
        <f>F109+F119</f>
        <v>880</v>
      </c>
      <c r="G120" s="32">
        <f t="shared" ref="G120" si="42">G109+G119</f>
        <v>38.950000000000003</v>
      </c>
      <c r="H120" s="32">
        <f t="shared" ref="H120" si="43">H109+H119</f>
        <v>30.759999999999998</v>
      </c>
      <c r="I120" s="32">
        <f t="shared" ref="I120" si="44">I109+I119</f>
        <v>121.86999999999999</v>
      </c>
      <c r="J120" s="32">
        <f t="shared" ref="J120:L120" si="45">J109+J119</f>
        <v>910.91000000000008</v>
      </c>
      <c r="K120" s="32"/>
      <c r="L120" s="57">
        <f t="shared" si="45"/>
        <v>100.2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/>
      <c r="F121" s="40"/>
      <c r="G121" s="40"/>
      <c r="H121" s="40"/>
      <c r="I121" s="40"/>
      <c r="J121" s="40"/>
      <c r="K121" s="41"/>
      <c r="L121" s="52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5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5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53"/>
    </row>
    <row r="125" spans="1:12" ht="15" x14ac:dyDescent="0.25">
      <c r="A125" s="14"/>
      <c r="B125" s="15"/>
      <c r="C125" s="11"/>
      <c r="D125" s="59" t="s">
        <v>53</v>
      </c>
      <c r="E125" s="59"/>
      <c r="F125" s="43"/>
      <c r="G125" s="43"/>
      <c r="H125" s="43"/>
      <c r="I125" s="43"/>
      <c r="J125" s="43"/>
      <c r="K125" s="44"/>
      <c r="L125" s="5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5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5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0</v>
      </c>
      <c r="G128" s="19">
        <f t="shared" ref="G128:J128" si="46">SUM(G121:G127)</f>
        <v>0</v>
      </c>
      <c r="H128" s="19">
        <f t="shared" si="46"/>
        <v>0</v>
      </c>
      <c r="I128" s="19">
        <f t="shared" si="46"/>
        <v>0</v>
      </c>
      <c r="J128" s="19">
        <f t="shared" si="46"/>
        <v>0</v>
      </c>
      <c r="K128" s="25"/>
      <c r="L128" s="56">
        <f t="shared" ref="L128" si="47">SUM(L121:L127)</f>
        <v>0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53"/>
    </row>
    <row r="130" spans="1:12" ht="15.75" x14ac:dyDescent="0.25">
      <c r="A130" s="14"/>
      <c r="B130" s="15"/>
      <c r="C130" s="11"/>
      <c r="D130" s="7" t="s">
        <v>27</v>
      </c>
      <c r="E130" s="74" t="s">
        <v>74</v>
      </c>
      <c r="F130" s="64">
        <v>250</v>
      </c>
      <c r="G130" s="75">
        <v>2.3125</v>
      </c>
      <c r="H130" s="75">
        <v>7.7374999999999998</v>
      </c>
      <c r="I130" s="75">
        <v>15.425000000000001</v>
      </c>
      <c r="J130" s="75">
        <v>140.58750000000001</v>
      </c>
      <c r="K130" s="76" t="s">
        <v>75</v>
      </c>
      <c r="L130" s="53">
        <v>8.65</v>
      </c>
    </row>
    <row r="131" spans="1:12" ht="15.75" x14ac:dyDescent="0.25">
      <c r="A131" s="14"/>
      <c r="B131" s="15"/>
      <c r="C131" s="11"/>
      <c r="D131" s="7" t="s">
        <v>28</v>
      </c>
      <c r="E131" s="61" t="s">
        <v>76</v>
      </c>
      <c r="F131" s="62">
        <v>100</v>
      </c>
      <c r="G131" s="63">
        <v>14.55</v>
      </c>
      <c r="H131" s="63">
        <v>16.79</v>
      </c>
      <c r="I131" s="63">
        <v>2.88</v>
      </c>
      <c r="J131" s="63">
        <v>220.79</v>
      </c>
      <c r="K131" s="67" t="s">
        <v>77</v>
      </c>
      <c r="L131" s="53">
        <v>58.95</v>
      </c>
    </row>
    <row r="132" spans="1:12" ht="15.75" x14ac:dyDescent="0.25">
      <c r="A132" s="14"/>
      <c r="B132" s="15"/>
      <c r="C132" s="11"/>
      <c r="D132" s="7" t="s">
        <v>29</v>
      </c>
      <c r="E132" s="61" t="s">
        <v>65</v>
      </c>
      <c r="F132" s="64">
        <v>180</v>
      </c>
      <c r="G132" s="65">
        <v>6.66</v>
      </c>
      <c r="H132" s="65">
        <v>5.94</v>
      </c>
      <c r="I132" s="65">
        <v>35.46</v>
      </c>
      <c r="J132" s="65">
        <v>221.4</v>
      </c>
      <c r="K132" s="66">
        <v>256</v>
      </c>
      <c r="L132" s="53">
        <v>9.8699999999999992</v>
      </c>
    </row>
    <row r="133" spans="1:12" ht="15.75" x14ac:dyDescent="0.25">
      <c r="A133" s="14"/>
      <c r="B133" s="15"/>
      <c r="C133" s="11"/>
      <c r="D133" s="7" t="s">
        <v>30</v>
      </c>
      <c r="E133" s="61" t="s">
        <v>78</v>
      </c>
      <c r="F133" s="62">
        <v>200</v>
      </c>
      <c r="G133" s="63">
        <v>0.6</v>
      </c>
      <c r="H133" s="63">
        <v>0.1</v>
      </c>
      <c r="I133" s="63">
        <v>20.100000000000001</v>
      </c>
      <c r="J133" s="63">
        <v>84</v>
      </c>
      <c r="K133" s="67">
        <v>495</v>
      </c>
      <c r="L133" s="53">
        <v>3.71</v>
      </c>
    </row>
    <row r="134" spans="1:12" ht="15.75" x14ac:dyDescent="0.25">
      <c r="A134" s="14"/>
      <c r="B134" s="15"/>
      <c r="C134" s="11"/>
      <c r="D134" s="7" t="s">
        <v>31</v>
      </c>
      <c r="E134" s="61" t="s">
        <v>58</v>
      </c>
      <c r="F134" s="62">
        <v>50</v>
      </c>
      <c r="G134" s="63">
        <v>3.8</v>
      </c>
      <c r="H134" s="63">
        <v>0.4</v>
      </c>
      <c r="I134" s="63">
        <v>24.6</v>
      </c>
      <c r="J134" s="63">
        <v>117</v>
      </c>
      <c r="K134" s="66">
        <v>573</v>
      </c>
      <c r="L134" s="53">
        <v>4.3600000000000003</v>
      </c>
    </row>
    <row r="135" spans="1:12" ht="15" x14ac:dyDescent="0.2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5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5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5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780</v>
      </c>
      <c r="G138" s="19">
        <f t="shared" ref="G138:J138" si="48">SUM(G129:G137)</f>
        <v>27.922500000000003</v>
      </c>
      <c r="H138" s="19">
        <f t="shared" si="48"/>
        <v>30.967500000000001</v>
      </c>
      <c r="I138" s="19">
        <f t="shared" si="48"/>
        <v>98.465000000000003</v>
      </c>
      <c r="J138" s="19">
        <f t="shared" si="48"/>
        <v>783.77750000000003</v>
      </c>
      <c r="K138" s="25"/>
      <c r="L138" s="56">
        <f t="shared" ref="L138" si="49">SUM(L129:L137)</f>
        <v>85.54</v>
      </c>
    </row>
    <row r="139" spans="1:12" ht="15.75" thickBot="1" x14ac:dyDescent="0.25">
      <c r="A139" s="33">
        <f>A121</f>
        <v>2</v>
      </c>
      <c r="B139" s="33">
        <f>B121</f>
        <v>2</v>
      </c>
      <c r="C139" s="80" t="s">
        <v>4</v>
      </c>
      <c r="D139" s="81"/>
      <c r="E139" s="31"/>
      <c r="F139" s="32">
        <f>F128+F138</f>
        <v>780</v>
      </c>
      <c r="G139" s="32">
        <f t="shared" ref="G139" si="50">G128+G138</f>
        <v>27.922500000000003</v>
      </c>
      <c r="H139" s="32">
        <f t="shared" ref="H139" si="51">H128+H138</f>
        <v>30.967500000000001</v>
      </c>
      <c r="I139" s="32">
        <f t="shared" ref="I139" si="52">I128+I138</f>
        <v>98.465000000000003</v>
      </c>
      <c r="J139" s="32">
        <f t="shared" ref="J139:L139" si="53">J128+J138</f>
        <v>783.77750000000003</v>
      </c>
      <c r="K139" s="32"/>
      <c r="L139" s="57">
        <f t="shared" si="53"/>
        <v>85.54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39"/>
      <c r="F140" s="40"/>
      <c r="G140" s="40"/>
      <c r="H140" s="40"/>
      <c r="I140" s="40"/>
      <c r="J140" s="40"/>
      <c r="K140" s="41"/>
      <c r="L140" s="52"/>
    </row>
    <row r="141" spans="1:12" ht="15" x14ac:dyDescent="0.25">
      <c r="A141" s="23"/>
      <c r="B141" s="15"/>
      <c r="C141" s="11"/>
      <c r="D141" s="6" t="s">
        <v>48</v>
      </c>
      <c r="E141" s="42"/>
      <c r="F141" s="43"/>
      <c r="G141" s="43"/>
      <c r="H141" s="43"/>
      <c r="I141" s="43"/>
      <c r="J141" s="43"/>
      <c r="K141" s="44"/>
      <c r="L141" s="53"/>
    </row>
    <row r="142" spans="1:12" ht="15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53"/>
    </row>
    <row r="143" spans="1:12" ht="15.75" customHeight="1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53"/>
    </row>
    <row r="144" spans="1:12" ht="15" x14ac:dyDescent="0.25">
      <c r="A144" s="23"/>
      <c r="B144" s="15"/>
      <c r="C144" s="11"/>
      <c r="D144" s="59" t="s">
        <v>53</v>
      </c>
      <c r="E144" s="59"/>
      <c r="F144" s="43"/>
      <c r="G144" s="43"/>
      <c r="H144" s="43"/>
      <c r="I144" s="43"/>
      <c r="J144" s="43"/>
      <c r="K144" s="44"/>
      <c r="L144" s="5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5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5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0</v>
      </c>
      <c r="G147" s="19">
        <f t="shared" ref="G147:J147" si="54">SUM(G140:G146)</f>
        <v>0</v>
      </c>
      <c r="H147" s="19">
        <f t="shared" si="54"/>
        <v>0</v>
      </c>
      <c r="I147" s="19">
        <f t="shared" si="54"/>
        <v>0</v>
      </c>
      <c r="J147" s="19">
        <f t="shared" si="54"/>
        <v>0</v>
      </c>
      <c r="K147" s="25"/>
      <c r="L147" s="56">
        <f t="shared" ref="L147" si="55">SUM(L140:L146)</f>
        <v>0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53"/>
    </row>
    <row r="149" spans="1:12" ht="25.5" x14ac:dyDescent="0.25">
      <c r="A149" s="23"/>
      <c r="B149" s="15"/>
      <c r="C149" s="11"/>
      <c r="D149" s="7" t="s">
        <v>27</v>
      </c>
      <c r="E149" s="42" t="s">
        <v>49</v>
      </c>
      <c r="F149" s="43">
        <v>250</v>
      </c>
      <c r="G149" s="43">
        <v>6.86</v>
      </c>
      <c r="H149" s="43">
        <v>8.14</v>
      </c>
      <c r="I149" s="43">
        <v>18.809999999999999</v>
      </c>
      <c r="J149" s="43">
        <v>174.43</v>
      </c>
      <c r="K149" s="44" t="s">
        <v>79</v>
      </c>
      <c r="L149" s="53">
        <v>23.42</v>
      </c>
    </row>
    <row r="150" spans="1:12" ht="15.75" x14ac:dyDescent="0.25">
      <c r="A150" s="23"/>
      <c r="B150" s="15"/>
      <c r="C150" s="11"/>
      <c r="D150" s="7" t="s">
        <v>28</v>
      </c>
      <c r="E150" s="61" t="s">
        <v>80</v>
      </c>
      <c r="F150" s="62">
        <v>100</v>
      </c>
      <c r="G150" s="63">
        <v>13.5</v>
      </c>
      <c r="H150" s="63">
        <v>13.899999999999999</v>
      </c>
      <c r="I150" s="63">
        <v>17.3</v>
      </c>
      <c r="J150" s="63">
        <v>246.70000000000002</v>
      </c>
      <c r="K150" s="67" t="s">
        <v>81</v>
      </c>
      <c r="L150" s="53">
        <v>30.11</v>
      </c>
    </row>
    <row r="151" spans="1:12" ht="15.75" x14ac:dyDescent="0.25">
      <c r="A151" s="23"/>
      <c r="B151" s="15"/>
      <c r="C151" s="11"/>
      <c r="D151" s="7" t="s">
        <v>29</v>
      </c>
      <c r="E151" s="61" t="s">
        <v>41</v>
      </c>
      <c r="F151" s="64">
        <v>180</v>
      </c>
      <c r="G151" s="65">
        <v>4.524</v>
      </c>
      <c r="H151" s="65">
        <v>6.516</v>
      </c>
      <c r="I151" s="65">
        <v>46.620000000000005</v>
      </c>
      <c r="J151" s="65">
        <v>263.16000000000003</v>
      </c>
      <c r="K151" s="66">
        <v>385</v>
      </c>
      <c r="L151" s="53">
        <v>14.71</v>
      </c>
    </row>
    <row r="152" spans="1:12" ht="15.75" x14ac:dyDescent="0.25">
      <c r="A152" s="23"/>
      <c r="B152" s="15"/>
      <c r="C152" s="11"/>
      <c r="D152" s="7" t="s">
        <v>30</v>
      </c>
      <c r="E152" s="61" t="s">
        <v>39</v>
      </c>
      <c r="F152" s="62">
        <v>200</v>
      </c>
      <c r="G152" s="63">
        <v>0.2</v>
      </c>
      <c r="H152" s="63">
        <v>0.1</v>
      </c>
      <c r="I152" s="63">
        <v>11.63</v>
      </c>
      <c r="J152" s="63">
        <v>38</v>
      </c>
      <c r="K152" s="67">
        <v>457</v>
      </c>
      <c r="L152" s="53">
        <v>1.22</v>
      </c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53"/>
    </row>
    <row r="154" spans="1:12" ht="15.75" x14ac:dyDescent="0.25">
      <c r="A154" s="23"/>
      <c r="B154" s="15"/>
      <c r="C154" s="11"/>
      <c r="D154" s="7" t="s">
        <v>32</v>
      </c>
      <c r="E154" s="61" t="s">
        <v>56</v>
      </c>
      <c r="F154" s="62">
        <v>50</v>
      </c>
      <c r="G154" s="63">
        <v>3.4</v>
      </c>
      <c r="H154" s="63">
        <v>0.65</v>
      </c>
      <c r="I154" s="63">
        <v>19.899999999999999</v>
      </c>
      <c r="J154" s="63">
        <v>99</v>
      </c>
      <c r="K154" s="66">
        <v>575</v>
      </c>
      <c r="L154" s="73">
        <v>3.62</v>
      </c>
    </row>
    <row r="155" spans="1:12" ht="15" x14ac:dyDescent="0.25">
      <c r="A155" s="23"/>
      <c r="B155" s="15"/>
      <c r="C155" s="11"/>
      <c r="D155" s="59" t="s">
        <v>24</v>
      </c>
      <c r="E155" s="59" t="s">
        <v>53</v>
      </c>
      <c r="F155" s="43">
        <v>100</v>
      </c>
      <c r="G155" s="43">
        <v>0.4</v>
      </c>
      <c r="H155" s="43">
        <v>0.4</v>
      </c>
      <c r="I155" s="43">
        <v>9.8000000000000007</v>
      </c>
      <c r="J155" s="43">
        <v>44</v>
      </c>
      <c r="K155" s="44">
        <v>82</v>
      </c>
      <c r="L155" s="53">
        <v>21.83</v>
      </c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5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880</v>
      </c>
      <c r="G157" s="19">
        <f t="shared" ref="G157:J157" si="56">SUM(G148:G156)</f>
        <v>28.883999999999997</v>
      </c>
      <c r="H157" s="19">
        <f t="shared" si="56"/>
        <v>29.705999999999996</v>
      </c>
      <c r="I157" s="19">
        <f t="shared" si="56"/>
        <v>124.05999999999999</v>
      </c>
      <c r="J157" s="19">
        <f t="shared" si="56"/>
        <v>865.29</v>
      </c>
      <c r="K157" s="25"/>
      <c r="L157" s="56">
        <f t="shared" ref="L157" si="57">SUM(L148:L156)</f>
        <v>94.910000000000011</v>
      </c>
    </row>
    <row r="158" spans="1:12" ht="15.75" thickBot="1" x14ac:dyDescent="0.25">
      <c r="A158" s="29">
        <f>A140</f>
        <v>2</v>
      </c>
      <c r="B158" s="30">
        <f>B140</f>
        <v>3</v>
      </c>
      <c r="C158" s="80" t="s">
        <v>4</v>
      </c>
      <c r="D158" s="81"/>
      <c r="E158" s="31"/>
      <c r="F158" s="32">
        <f>F147+F157</f>
        <v>880</v>
      </c>
      <c r="G158" s="32">
        <f t="shared" ref="G158" si="58">G147+G157</f>
        <v>28.883999999999997</v>
      </c>
      <c r="H158" s="32">
        <f t="shared" ref="H158" si="59">H147+H157</f>
        <v>29.705999999999996</v>
      </c>
      <c r="I158" s="32">
        <f t="shared" ref="I158" si="60">I147+I157</f>
        <v>124.05999999999999</v>
      </c>
      <c r="J158" s="32">
        <f t="shared" ref="J158:L158" si="61">J147+J157</f>
        <v>865.29</v>
      </c>
      <c r="K158" s="32"/>
      <c r="L158" s="57">
        <f t="shared" si="61"/>
        <v>94.910000000000011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/>
      <c r="E159" s="39"/>
      <c r="F159" s="40"/>
      <c r="G159" s="40"/>
      <c r="H159" s="40"/>
      <c r="I159" s="40"/>
      <c r="J159" s="40"/>
      <c r="K159" s="41"/>
      <c r="L159" s="52"/>
    </row>
    <row r="160" spans="1:12" ht="15" x14ac:dyDescent="0.25">
      <c r="A160" s="23"/>
      <c r="B160" s="15"/>
      <c r="C160" s="11"/>
      <c r="D160" s="6"/>
      <c r="E160" s="51"/>
      <c r="F160" s="51"/>
      <c r="G160" s="51"/>
      <c r="H160" s="51"/>
      <c r="I160" s="51"/>
      <c r="J160" s="51"/>
      <c r="K160" s="51"/>
      <c r="L160" s="53"/>
    </row>
    <row r="161" spans="1:12" ht="15" x14ac:dyDescent="0.25">
      <c r="A161" s="23"/>
      <c r="B161" s="15"/>
      <c r="C161" s="11"/>
      <c r="D161" s="7"/>
      <c r="E161" s="42"/>
      <c r="F161" s="43"/>
      <c r="G161" s="43"/>
      <c r="H161" s="43"/>
      <c r="I161" s="43"/>
      <c r="J161" s="43"/>
      <c r="K161" s="44"/>
      <c r="L161" s="53"/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53"/>
    </row>
    <row r="163" spans="1:12" ht="15" x14ac:dyDescent="0.25">
      <c r="A163" s="23"/>
      <c r="B163" s="15"/>
      <c r="C163" s="11"/>
      <c r="D163" s="7"/>
      <c r="E163" s="42"/>
      <c r="F163" s="43"/>
      <c r="G163" s="43"/>
      <c r="H163" s="43"/>
      <c r="I163" s="43"/>
      <c r="J163" s="43"/>
      <c r="K163" s="44"/>
      <c r="L163" s="5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5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5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0</v>
      </c>
      <c r="G166" s="19">
        <f t="shared" ref="G166:J166" si="62">SUM(G159:G165)</f>
        <v>0</v>
      </c>
      <c r="H166" s="19">
        <f t="shared" si="62"/>
        <v>0</v>
      </c>
      <c r="I166" s="19">
        <f t="shared" si="62"/>
        <v>0</v>
      </c>
      <c r="J166" s="19">
        <f t="shared" si="62"/>
        <v>0</v>
      </c>
      <c r="K166" s="25"/>
      <c r="L166" s="56">
        <f t="shared" ref="L166" si="63">SUM(L159:L165)</f>
        <v>0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53"/>
    </row>
    <row r="168" spans="1:12" ht="15" x14ac:dyDescent="0.25">
      <c r="A168" s="23"/>
      <c r="B168" s="15"/>
      <c r="C168" s="11"/>
      <c r="D168" s="7" t="s">
        <v>27</v>
      </c>
      <c r="E168" s="42" t="s">
        <v>42</v>
      </c>
      <c r="F168" s="43">
        <v>250</v>
      </c>
      <c r="G168" s="43">
        <v>6.3</v>
      </c>
      <c r="H168" s="43">
        <v>3.89</v>
      </c>
      <c r="I168" s="43">
        <v>14.6</v>
      </c>
      <c r="J168" s="43">
        <v>115.75</v>
      </c>
      <c r="K168" s="44">
        <v>113</v>
      </c>
      <c r="L168" s="60">
        <v>5.52</v>
      </c>
    </row>
    <row r="169" spans="1:12" ht="15" x14ac:dyDescent="0.25">
      <c r="A169" s="23"/>
      <c r="B169" s="15"/>
      <c r="C169" s="11"/>
      <c r="D169" s="7"/>
      <c r="E169" s="2" t="s">
        <v>59</v>
      </c>
      <c r="F169" s="2">
        <v>32</v>
      </c>
      <c r="G169" s="2">
        <v>6.4</v>
      </c>
      <c r="H169" s="2">
        <v>5.09</v>
      </c>
      <c r="I169" s="2">
        <v>0.23</v>
      </c>
      <c r="J169" s="2">
        <v>72.38</v>
      </c>
      <c r="K169" s="2">
        <v>145</v>
      </c>
      <c r="L169" s="54">
        <v>12.32</v>
      </c>
    </row>
    <row r="170" spans="1:12" ht="15.75" x14ac:dyDescent="0.25">
      <c r="A170" s="23"/>
      <c r="B170" s="15"/>
      <c r="C170" s="11"/>
      <c r="D170" s="7" t="s">
        <v>28</v>
      </c>
      <c r="E170" s="61" t="s">
        <v>82</v>
      </c>
      <c r="F170" s="62">
        <v>100</v>
      </c>
      <c r="G170" s="63">
        <v>17.5</v>
      </c>
      <c r="H170" s="63">
        <v>20.88</v>
      </c>
      <c r="I170" s="63">
        <v>13.09</v>
      </c>
      <c r="J170" s="63">
        <v>277.38</v>
      </c>
      <c r="K170" s="66" t="s">
        <v>83</v>
      </c>
      <c r="L170" s="53">
        <v>53.05</v>
      </c>
    </row>
    <row r="171" spans="1:12" ht="15.75" x14ac:dyDescent="0.25">
      <c r="A171" s="23"/>
      <c r="B171" s="15"/>
      <c r="C171" s="11"/>
      <c r="D171" s="7" t="s">
        <v>29</v>
      </c>
      <c r="E171" s="61" t="s">
        <v>43</v>
      </c>
      <c r="F171" s="62">
        <v>180</v>
      </c>
      <c r="G171" s="63">
        <v>4.8599999999999994</v>
      </c>
      <c r="H171" s="63">
        <v>7.2</v>
      </c>
      <c r="I171" s="63">
        <v>10.44</v>
      </c>
      <c r="J171" s="63">
        <v>126</v>
      </c>
      <c r="K171" s="66">
        <v>377</v>
      </c>
      <c r="L171" s="53">
        <v>13.56</v>
      </c>
    </row>
    <row r="172" spans="1:12" ht="15.75" x14ac:dyDescent="0.25">
      <c r="A172" s="23"/>
      <c r="B172" s="15"/>
      <c r="C172" s="11"/>
      <c r="D172" s="7" t="s">
        <v>30</v>
      </c>
      <c r="E172" s="68" t="s">
        <v>62</v>
      </c>
      <c r="F172" s="69">
        <v>200</v>
      </c>
      <c r="G172" s="70">
        <v>1</v>
      </c>
      <c r="H172" s="70">
        <v>0.2</v>
      </c>
      <c r="I172" s="70">
        <v>20.2</v>
      </c>
      <c r="J172" s="70">
        <v>86</v>
      </c>
      <c r="K172" s="71">
        <v>501</v>
      </c>
      <c r="L172" s="53">
        <v>14.06</v>
      </c>
    </row>
    <row r="173" spans="1:12" ht="15.75" x14ac:dyDescent="0.25">
      <c r="A173" s="23"/>
      <c r="B173" s="15"/>
      <c r="C173" s="11"/>
      <c r="D173" s="7" t="s">
        <v>31</v>
      </c>
      <c r="E173" s="61" t="s">
        <v>58</v>
      </c>
      <c r="F173" s="62">
        <v>50</v>
      </c>
      <c r="G173" s="63">
        <v>3.8</v>
      </c>
      <c r="H173" s="63">
        <v>0.4</v>
      </c>
      <c r="I173" s="63">
        <v>24.6</v>
      </c>
      <c r="J173" s="63">
        <v>117</v>
      </c>
      <c r="K173" s="66">
        <v>573</v>
      </c>
      <c r="L173" s="60">
        <v>4.3600000000000003</v>
      </c>
    </row>
    <row r="174" spans="1:12" ht="15" x14ac:dyDescent="0.25">
      <c r="A174" s="23"/>
      <c r="B174" s="15"/>
      <c r="C174" s="11"/>
      <c r="D174" s="7" t="s">
        <v>32</v>
      </c>
      <c r="E174" s="42"/>
      <c r="F174" s="43"/>
      <c r="G174" s="43"/>
      <c r="H174" s="43"/>
      <c r="I174" s="43"/>
      <c r="J174" s="43"/>
      <c r="K174" s="44"/>
      <c r="L174" s="5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5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5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SUM(F167:F176)</f>
        <v>812</v>
      </c>
      <c r="G177" s="19">
        <f t="shared" ref="G177:J177" si="64">SUM(G167:G176)</f>
        <v>39.86</v>
      </c>
      <c r="H177" s="19">
        <f t="shared" si="64"/>
        <v>37.660000000000004</v>
      </c>
      <c r="I177" s="19">
        <f t="shared" si="64"/>
        <v>83.16</v>
      </c>
      <c r="J177" s="19">
        <f t="shared" si="64"/>
        <v>794.51</v>
      </c>
      <c r="K177" s="25"/>
      <c r="L177" s="56">
        <f t="shared" ref="L177" si="65">SUM(L167:L176)</f>
        <v>102.87</v>
      </c>
    </row>
    <row r="178" spans="1:12" ht="15.75" thickBot="1" x14ac:dyDescent="0.25">
      <c r="A178" s="29">
        <f>A159</f>
        <v>2</v>
      </c>
      <c r="B178" s="30">
        <f>B159</f>
        <v>4</v>
      </c>
      <c r="C178" s="80" t="s">
        <v>4</v>
      </c>
      <c r="D178" s="81"/>
      <c r="E178" s="31"/>
      <c r="F178" s="32">
        <f>F166+F177</f>
        <v>812</v>
      </c>
      <c r="G178" s="32">
        <f t="shared" ref="G178" si="66">G166+G177</f>
        <v>39.86</v>
      </c>
      <c r="H178" s="32">
        <f t="shared" ref="H178" si="67">H166+H177</f>
        <v>37.660000000000004</v>
      </c>
      <c r="I178" s="32">
        <f t="shared" ref="I178" si="68">I166+I177</f>
        <v>83.16</v>
      </c>
      <c r="J178" s="32">
        <f t="shared" ref="J178:L178" si="69">J166+J177</f>
        <v>794.51</v>
      </c>
      <c r="K178" s="32"/>
      <c r="L178" s="57">
        <f t="shared" si="69"/>
        <v>102.87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39"/>
      <c r="F179" s="40"/>
      <c r="G179" s="40"/>
      <c r="H179" s="40"/>
      <c r="I179" s="40"/>
      <c r="J179" s="40"/>
      <c r="K179" s="41"/>
      <c r="L179" s="52"/>
    </row>
    <row r="180" spans="1:12" ht="15" x14ac:dyDescent="0.25">
      <c r="A180" s="23"/>
      <c r="B180" s="15"/>
      <c r="C180" s="11"/>
      <c r="D180" s="6"/>
      <c r="E180" s="51"/>
      <c r="F180" s="51"/>
      <c r="G180" s="51"/>
      <c r="H180" s="51"/>
      <c r="I180" s="51"/>
      <c r="J180" s="51"/>
      <c r="K180" s="51"/>
      <c r="L180" s="53"/>
    </row>
    <row r="181" spans="1:12" ht="15" x14ac:dyDescent="0.25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53"/>
    </row>
    <row r="182" spans="1:12" ht="15" x14ac:dyDescent="0.25">
      <c r="A182" s="23"/>
      <c r="B182" s="15"/>
      <c r="C182" s="11"/>
      <c r="D182" s="7" t="s">
        <v>23</v>
      </c>
      <c r="E182" s="42"/>
      <c r="F182" s="43"/>
      <c r="G182" s="43"/>
      <c r="H182" s="43"/>
      <c r="I182" s="43"/>
      <c r="J182" s="43"/>
      <c r="K182" s="44"/>
      <c r="L182" s="53"/>
    </row>
    <row r="183" spans="1:12" ht="15" x14ac:dyDescent="0.25">
      <c r="A183" s="23"/>
      <c r="B183" s="15"/>
      <c r="C183" s="11"/>
      <c r="D183" s="59" t="s">
        <v>53</v>
      </c>
      <c r="E183" s="59"/>
      <c r="F183" s="43"/>
      <c r="G183" s="43"/>
      <c r="H183" s="43"/>
      <c r="I183" s="43"/>
      <c r="J183" s="43"/>
      <c r="K183" s="44"/>
      <c r="L183" s="5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5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53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0</v>
      </c>
      <c r="G186" s="19">
        <f t="shared" ref="G186:J186" si="70">SUM(G179:G185)</f>
        <v>0</v>
      </c>
      <c r="H186" s="19">
        <f t="shared" si="70"/>
        <v>0</v>
      </c>
      <c r="I186" s="19">
        <f t="shared" si="70"/>
        <v>0</v>
      </c>
      <c r="J186" s="19">
        <f t="shared" si="70"/>
        <v>0</v>
      </c>
      <c r="K186" s="25"/>
      <c r="L186" s="56">
        <f t="shared" ref="L186" si="71">SUM(L179:L185)</f>
        <v>0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53"/>
    </row>
    <row r="188" spans="1:12" ht="31.5" x14ac:dyDescent="0.25">
      <c r="A188" s="23"/>
      <c r="B188" s="15"/>
      <c r="C188" s="11"/>
      <c r="D188" s="7" t="s">
        <v>27</v>
      </c>
      <c r="E188" s="61" t="s">
        <v>86</v>
      </c>
      <c r="F188" s="43">
        <v>250</v>
      </c>
      <c r="G188" s="63">
        <v>6.3250000000000002</v>
      </c>
      <c r="H188" s="63">
        <v>7.5124999999999993</v>
      </c>
      <c r="I188" s="63">
        <v>10.487500000000001</v>
      </c>
      <c r="J188" s="63">
        <v>131.52500000000001</v>
      </c>
      <c r="K188" s="66" t="s">
        <v>84</v>
      </c>
      <c r="L188" s="53">
        <v>21.43</v>
      </c>
    </row>
    <row r="189" spans="1:12" ht="15.75" x14ac:dyDescent="0.25">
      <c r="A189" s="23"/>
      <c r="B189" s="15"/>
      <c r="C189" s="11"/>
      <c r="D189" s="7" t="s">
        <v>28</v>
      </c>
      <c r="E189" s="61" t="s">
        <v>85</v>
      </c>
      <c r="F189" s="64">
        <v>100</v>
      </c>
      <c r="G189" s="65">
        <v>9.5</v>
      </c>
      <c r="H189" s="65">
        <v>11.07</v>
      </c>
      <c r="I189" s="65">
        <v>2.21</v>
      </c>
      <c r="J189" s="65">
        <v>146.43</v>
      </c>
      <c r="K189" s="66" t="s">
        <v>61</v>
      </c>
      <c r="L189" s="53">
        <v>43.91</v>
      </c>
    </row>
    <row r="190" spans="1:12" ht="15.75" x14ac:dyDescent="0.25">
      <c r="A190" s="23"/>
      <c r="B190" s="15"/>
      <c r="C190" s="11"/>
      <c r="D190" s="7" t="s">
        <v>29</v>
      </c>
      <c r="E190" s="61" t="s">
        <v>65</v>
      </c>
      <c r="F190" s="64">
        <v>180</v>
      </c>
      <c r="G190" s="65">
        <v>6.66</v>
      </c>
      <c r="H190" s="65">
        <v>6.3360000000000003</v>
      </c>
      <c r="I190" s="65">
        <v>35.46</v>
      </c>
      <c r="J190" s="65">
        <v>221.4</v>
      </c>
      <c r="K190" s="66">
        <v>256</v>
      </c>
      <c r="L190" s="53">
        <v>9.8699999999999992</v>
      </c>
    </row>
    <row r="191" spans="1:12" ht="15.75" x14ac:dyDescent="0.25">
      <c r="A191" s="23"/>
      <c r="B191" s="15"/>
      <c r="C191" s="11"/>
      <c r="D191" s="7" t="s">
        <v>30</v>
      </c>
      <c r="E191" s="68" t="s">
        <v>78</v>
      </c>
      <c r="F191" s="69">
        <v>200</v>
      </c>
      <c r="G191" s="70">
        <v>0.6</v>
      </c>
      <c r="H191" s="70">
        <v>0.1</v>
      </c>
      <c r="I191" s="70">
        <v>20.100000000000001</v>
      </c>
      <c r="J191" s="70">
        <v>84</v>
      </c>
      <c r="K191" s="71">
        <v>495</v>
      </c>
      <c r="L191" s="53">
        <v>3.71</v>
      </c>
    </row>
    <row r="192" spans="1:12" ht="15" x14ac:dyDescent="0.25">
      <c r="A192" s="23"/>
      <c r="B192" s="15"/>
      <c r="C192" s="11"/>
      <c r="D192" s="7" t="s">
        <v>31</v>
      </c>
    </row>
    <row r="193" spans="1:12" ht="15.75" x14ac:dyDescent="0.25">
      <c r="A193" s="23"/>
      <c r="B193" s="15"/>
      <c r="C193" s="11"/>
      <c r="D193" s="7" t="s">
        <v>32</v>
      </c>
      <c r="E193" s="61" t="s">
        <v>56</v>
      </c>
      <c r="F193" s="62">
        <v>50</v>
      </c>
      <c r="G193" s="63">
        <v>3.4</v>
      </c>
      <c r="H193" s="63">
        <v>0.65</v>
      </c>
      <c r="I193" s="63">
        <v>19.899999999999999</v>
      </c>
      <c r="J193" s="63">
        <v>99</v>
      </c>
      <c r="K193" s="66">
        <v>575</v>
      </c>
      <c r="L193" s="53">
        <v>3.62</v>
      </c>
    </row>
    <row r="194" spans="1:12" ht="15" x14ac:dyDescent="0.25">
      <c r="A194" s="23"/>
      <c r="B194" s="15"/>
      <c r="C194" s="11"/>
      <c r="D194" s="6" t="s">
        <v>88</v>
      </c>
      <c r="E194" s="42" t="s">
        <v>87</v>
      </c>
      <c r="F194" s="43">
        <v>50</v>
      </c>
      <c r="G194" s="43">
        <v>3.75</v>
      </c>
      <c r="H194" s="43">
        <v>4.9000000000000004</v>
      </c>
      <c r="I194" s="43">
        <v>37.200000000000003</v>
      </c>
      <c r="J194" s="43">
        <v>183</v>
      </c>
      <c r="K194" s="44">
        <v>581</v>
      </c>
      <c r="L194" s="60">
        <v>13.62</v>
      </c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5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830</v>
      </c>
      <c r="G196" s="19">
        <f t="shared" ref="G196:J196" si="72">SUM(G187:G195)</f>
        <v>30.234999999999999</v>
      </c>
      <c r="H196" s="19">
        <f t="shared" si="72"/>
        <v>30.5685</v>
      </c>
      <c r="I196" s="19">
        <f t="shared" si="72"/>
        <v>125.3575</v>
      </c>
      <c r="J196" s="19">
        <f t="shared" si="72"/>
        <v>865.35500000000002</v>
      </c>
      <c r="K196" s="25"/>
      <c r="L196" s="56">
        <f t="shared" ref="L196" si="73">SUM(L187:L195)</f>
        <v>96.160000000000011</v>
      </c>
    </row>
    <row r="197" spans="1:12" ht="15" x14ac:dyDescent="0.2">
      <c r="A197" s="29">
        <f>A179</f>
        <v>2</v>
      </c>
      <c r="B197" s="30">
        <f>B179</f>
        <v>5</v>
      </c>
      <c r="C197" s="80" t="s">
        <v>4</v>
      </c>
      <c r="D197" s="81"/>
      <c r="E197" s="31"/>
      <c r="F197" s="32">
        <f>F186+F196</f>
        <v>830</v>
      </c>
      <c r="G197" s="32">
        <f t="shared" ref="G197" si="74">G186+G196</f>
        <v>30.234999999999999</v>
      </c>
      <c r="H197" s="32">
        <f t="shared" ref="H197" si="75">H186+H196</f>
        <v>30.5685</v>
      </c>
      <c r="I197" s="32">
        <f t="shared" ref="I197" si="76">I186+I196</f>
        <v>125.3575</v>
      </c>
      <c r="J197" s="32">
        <f t="shared" ref="J197:L197" si="77">J186+J196</f>
        <v>865.35500000000002</v>
      </c>
      <c r="K197" s="32"/>
      <c r="L197" s="57">
        <f t="shared" si="77"/>
        <v>96.160000000000011</v>
      </c>
    </row>
    <row r="198" spans="1:12" x14ac:dyDescent="0.2">
      <c r="A198" s="27"/>
      <c r="B198" s="28"/>
      <c r="C198" s="82" t="s">
        <v>5</v>
      </c>
      <c r="D198" s="82"/>
      <c r="E198" s="82"/>
      <c r="F198" s="34">
        <f>(F24+F43+F63+F82+F101+F120+F139+F158+F178+F197)/(IF(F24=0,0,1)+IF(F43=0,0,1)+IF(F63=0,0,1)+IF(F82=0,0,1)+IF(F101=0,0,1)+IF(F120=0,0,1)+IF(F139=0,0,1)+IF(F158=0,0,1)+IF(F178=0,0,1)+IF(F197=0,0,1))</f>
        <v>832.4</v>
      </c>
      <c r="G198" s="34">
        <f t="shared" ref="G198:J198" si="78">(G24+G43+G63+G82+G101+G120+G139+G158+G178+G197)/(IF(G24=0,0,1)+IF(G43=0,0,1)+IF(G63=0,0,1)+IF(G82=0,0,1)+IF(G101=0,0,1)+IF(G120=0,0,1)+IF(G139=0,0,1)+IF(G158=0,0,1)+IF(G178=0,0,1)+IF(G197=0,0,1))</f>
        <v>33.433150000000005</v>
      </c>
      <c r="H198" s="34">
        <f t="shared" si="78"/>
        <v>31.694799999999997</v>
      </c>
      <c r="I198" s="34">
        <f t="shared" si="78"/>
        <v>114.76109999999998</v>
      </c>
      <c r="J198" s="34">
        <f t="shared" si="78"/>
        <v>864.82100000000014</v>
      </c>
      <c r="K198" s="34"/>
      <c r="L198" s="58">
        <f t="shared" ref="L198" si="79">(L24+L43+L63+L82+L101+L120+L139+L158+L178+L197)/(IF(L24=0,0,1)+IF(L43=0,0,1)+IF(L63=0,0,1)+IF(L82=0,0,1)+IF(L101=0,0,1)+IF(L120=0,0,1)+IF(L139=0,0,1)+IF(L158=0,0,1)+IF(L178=0,0,1)+IF(L197=0,0,1))</f>
        <v>95.060999999999993</v>
      </c>
    </row>
  </sheetData>
  <mergeCells count="14">
    <mergeCell ref="C82:D82"/>
    <mergeCell ref="C101:D101"/>
    <mergeCell ref="C24:D24"/>
    <mergeCell ref="C198:E198"/>
    <mergeCell ref="C197:D197"/>
    <mergeCell ref="C120:D120"/>
    <mergeCell ref="C139:D139"/>
    <mergeCell ref="C158:D158"/>
    <mergeCell ref="C178:D178"/>
    <mergeCell ref="C1:E1"/>
    <mergeCell ref="H1:K1"/>
    <mergeCell ref="H2:K2"/>
    <mergeCell ref="C43:D43"/>
    <mergeCell ref="C63:D63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</cp:lastModifiedBy>
  <cp:lastPrinted>2025-01-31T10:48:24Z</cp:lastPrinted>
  <dcterms:created xsi:type="dcterms:W3CDTF">2022-05-16T14:23:56Z</dcterms:created>
  <dcterms:modified xsi:type="dcterms:W3CDTF">2025-02-10T08:21:13Z</dcterms:modified>
</cp:coreProperties>
</file>