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60" windowWidth="29040" windowHeight="15780" tabRatio="760" activeTab="1"/>
  </bookViews>
  <sheets>
    <sheet name="1 - 4" sheetId="1" r:id="rId1"/>
    <sheet name="5-11" sheetId="2" r:id="rId2"/>
  </sheets>
  <definedNames>
    <definedName name="_xlnm.Print_Area" localSheetId="1">'5-11'!$A$1:$H$146</definedName>
  </definedNames>
  <calcPr calcId="145621"/>
</workbook>
</file>

<file path=xl/calcChain.xml><?xml version="1.0" encoding="utf-8"?>
<calcChain xmlns="http://schemas.openxmlformats.org/spreadsheetml/2006/main">
  <c r="G147" i="1" l="1"/>
  <c r="C35" i="1"/>
  <c r="C27" i="1"/>
  <c r="G17" i="1"/>
  <c r="C17" i="1"/>
  <c r="D9" i="1"/>
  <c r="E9" i="1"/>
  <c r="F9" i="1"/>
  <c r="G9" i="1"/>
  <c r="C9" i="1"/>
  <c r="D144" i="2"/>
  <c r="E144" i="2"/>
  <c r="F144" i="2"/>
  <c r="G144" i="2"/>
  <c r="C144" i="2"/>
  <c r="D205" i="1"/>
  <c r="E205" i="1"/>
  <c r="F205" i="1"/>
  <c r="G205" i="1"/>
  <c r="C205" i="1"/>
  <c r="C194" i="1"/>
  <c r="F183" i="1"/>
  <c r="E183" i="1"/>
  <c r="D183" i="1"/>
  <c r="C183" i="1"/>
  <c r="C176" i="1"/>
  <c r="C165" i="1"/>
  <c r="G165" i="1"/>
  <c r="F165" i="1"/>
  <c r="E165" i="1"/>
  <c r="D165" i="1"/>
  <c r="C158" i="1"/>
  <c r="C147" i="1"/>
  <c r="F147" i="1"/>
  <c r="E147" i="1"/>
  <c r="D147" i="1"/>
  <c r="C139" i="1"/>
  <c r="G128" i="1"/>
  <c r="F128" i="1"/>
  <c r="E128" i="1"/>
  <c r="D128" i="1"/>
  <c r="C128" i="1"/>
  <c r="C121" i="1"/>
  <c r="C110" i="1"/>
  <c r="G110" i="1"/>
  <c r="F110" i="1"/>
  <c r="E110" i="1"/>
  <c r="D110" i="1"/>
  <c r="D103" i="1"/>
  <c r="E103" i="1"/>
  <c r="F103" i="1"/>
  <c r="G103" i="1"/>
  <c r="C103" i="1"/>
  <c r="C92" i="1"/>
  <c r="D81" i="1"/>
  <c r="E81" i="1"/>
  <c r="F81" i="1"/>
  <c r="G81" i="1"/>
  <c r="C81" i="1"/>
  <c r="C74" i="1"/>
  <c r="D63" i="1"/>
  <c r="E63" i="1"/>
  <c r="F63" i="1"/>
  <c r="G63" i="1"/>
  <c r="C63" i="1"/>
  <c r="C56" i="1"/>
  <c r="D45" i="1"/>
  <c r="E45" i="1"/>
  <c r="F45" i="1"/>
  <c r="G45" i="1"/>
  <c r="C45" i="1"/>
  <c r="C38" i="1"/>
  <c r="D27" i="1"/>
  <c r="E27" i="1"/>
  <c r="F27" i="1"/>
  <c r="G27" i="1"/>
  <c r="C20" i="1"/>
  <c r="D17" i="1"/>
  <c r="E17" i="1"/>
  <c r="F17" i="1"/>
  <c r="F131" i="2"/>
  <c r="D119" i="2"/>
  <c r="E119" i="2"/>
  <c r="F119" i="2"/>
  <c r="G119" i="2"/>
  <c r="C119" i="2"/>
  <c r="D12" i="2"/>
  <c r="E12" i="2"/>
  <c r="F12" i="2"/>
  <c r="G12" i="2"/>
  <c r="C12" i="2"/>
  <c r="D95" i="2"/>
  <c r="E95" i="2"/>
  <c r="F95" i="2"/>
  <c r="G95" i="2"/>
  <c r="C95" i="2"/>
  <c r="E19" i="1" l="1"/>
  <c r="G19" i="1"/>
  <c r="F19" i="1"/>
  <c r="D19" i="1"/>
  <c r="C19" i="1"/>
  <c r="D48" i="2"/>
  <c r="E48" i="2"/>
  <c r="F48" i="2"/>
  <c r="G48" i="2"/>
  <c r="C48" i="2"/>
  <c r="C83" i="2"/>
  <c r="D35" i="1"/>
  <c r="D37" i="1" s="1"/>
  <c r="C191" i="1"/>
  <c r="C193" i="1" s="1"/>
  <c r="G173" i="1"/>
  <c r="G175" i="1" s="1"/>
  <c r="C173" i="1"/>
  <c r="C175" i="1" s="1"/>
  <c r="G155" i="1"/>
  <c r="G157" i="1" s="1"/>
  <c r="D155" i="1"/>
  <c r="D157" i="1" s="1"/>
  <c r="E155" i="1"/>
  <c r="E157" i="1" s="1"/>
  <c r="F155" i="1"/>
  <c r="F157" i="1" s="1"/>
  <c r="C155" i="1"/>
  <c r="C157" i="1" s="1"/>
  <c r="E35" i="1"/>
  <c r="E37" i="1" s="1"/>
  <c r="F35" i="1"/>
  <c r="F37" i="1" s="1"/>
  <c r="G35" i="1"/>
  <c r="G37" i="1" s="1"/>
  <c r="C37" i="1"/>
  <c r="C89" i="1"/>
  <c r="C91" i="1" s="1"/>
  <c r="C53" i="1"/>
  <c r="C55" i="1" s="1"/>
  <c r="D136" i="1"/>
  <c r="D138" i="1" s="1"/>
  <c r="E136" i="1"/>
  <c r="E138" i="1" s="1"/>
  <c r="F136" i="1"/>
  <c r="F138" i="1" s="1"/>
  <c r="G136" i="1"/>
  <c r="G138" i="1" s="1"/>
  <c r="C136" i="1"/>
  <c r="C138" i="1" s="1"/>
  <c r="E118" i="1"/>
  <c r="E120" i="1" s="1"/>
  <c r="F118" i="1"/>
  <c r="F120" i="1" s="1"/>
  <c r="G118" i="1"/>
  <c r="G120" i="1" s="1"/>
  <c r="D118" i="1"/>
  <c r="D120" i="1" s="1"/>
  <c r="C118" i="1"/>
  <c r="C120" i="1" s="1"/>
  <c r="G131" i="2"/>
  <c r="E131" i="2"/>
  <c r="D131" i="2"/>
  <c r="C131" i="2"/>
  <c r="G107" i="2"/>
  <c r="F107" i="2"/>
  <c r="E107" i="2"/>
  <c r="D107" i="2"/>
  <c r="C107" i="2"/>
  <c r="G25" i="2"/>
  <c r="F25" i="2"/>
  <c r="E25" i="2"/>
  <c r="D25" i="2"/>
  <c r="C25" i="2"/>
  <c r="G71" i="2"/>
  <c r="F71" i="2"/>
  <c r="E71" i="2"/>
  <c r="D71" i="2"/>
  <c r="C71" i="2"/>
  <c r="G60" i="2"/>
  <c r="F60" i="2"/>
  <c r="E60" i="2"/>
  <c r="D60" i="2"/>
  <c r="C60" i="2"/>
  <c r="G36" i="2"/>
  <c r="F36" i="2"/>
  <c r="E36" i="2"/>
  <c r="D36" i="2"/>
  <c r="C36" i="2"/>
  <c r="G83" i="2"/>
  <c r="F83" i="2"/>
  <c r="E83" i="2"/>
  <c r="D83" i="2"/>
  <c r="G191" i="1"/>
  <c r="G193" i="1" s="1"/>
  <c r="G53" i="1"/>
  <c r="G55" i="1" s="1"/>
  <c r="G89" i="1"/>
  <c r="G91" i="1" s="1"/>
  <c r="G71" i="1"/>
  <c r="G73" i="1" s="1"/>
  <c r="F191" i="1"/>
  <c r="F193" i="1" s="1"/>
  <c r="F173" i="1"/>
  <c r="F175" i="1" s="1"/>
  <c r="F53" i="1"/>
  <c r="F55" i="1" s="1"/>
  <c r="F89" i="1"/>
  <c r="F91" i="1" s="1"/>
  <c r="F71" i="1"/>
  <c r="F73" i="1" s="1"/>
  <c r="E191" i="1"/>
  <c r="E193" i="1" s="1"/>
  <c r="E173" i="1"/>
  <c r="E175" i="1" s="1"/>
  <c r="E53" i="1"/>
  <c r="E55" i="1" s="1"/>
  <c r="E89" i="1"/>
  <c r="E91" i="1" s="1"/>
  <c r="E71" i="1"/>
  <c r="E73" i="1" s="1"/>
  <c r="D191" i="1"/>
  <c r="D193" i="1" s="1"/>
  <c r="D173" i="1"/>
  <c r="D175" i="1" s="1"/>
  <c r="D53" i="1"/>
  <c r="D55" i="1" s="1"/>
  <c r="D89" i="1"/>
  <c r="D91" i="1" s="1"/>
  <c r="D71" i="1"/>
  <c r="D73" i="1" s="1"/>
  <c r="C71" i="1"/>
  <c r="C73" i="1" s="1"/>
  <c r="F208" i="1" l="1"/>
  <c r="C208" i="1"/>
  <c r="D208" i="1"/>
  <c r="G208" i="1"/>
  <c r="E208" i="1"/>
  <c r="C146" i="2"/>
  <c r="D146" i="2"/>
  <c r="E146" i="2"/>
  <c r="G146" i="2"/>
  <c r="F146" i="2"/>
</calcChain>
</file>

<file path=xl/sharedStrings.xml><?xml version="1.0" encoding="utf-8"?>
<sst xmlns="http://schemas.openxmlformats.org/spreadsheetml/2006/main" count="871" uniqueCount="111">
  <si>
    <t>Перспективное меню  для школьников с 7 до 11 лет (1 - 4 классы)</t>
  </si>
  <si>
    <t>1 день</t>
  </si>
  <si>
    <t>Прием пищи</t>
  </si>
  <si>
    <t>Наименование блюда</t>
  </si>
  <si>
    <t>Вес блюда</t>
  </si>
  <si>
    <t>Пищевые вещества  на порцию</t>
  </si>
  <si>
    <t>Энергетическая ценность</t>
  </si>
  <si>
    <t>№ рецептуры</t>
  </si>
  <si>
    <t>Белки</t>
  </si>
  <si>
    <t>Жиры</t>
  </si>
  <si>
    <t>Углеводы</t>
  </si>
  <si>
    <t>Вода питьевая (на весь день), 1500мл</t>
  </si>
  <si>
    <t>301а</t>
  </si>
  <si>
    <t>Сок натуральный</t>
  </si>
  <si>
    <t>Хлеб пшеничный</t>
  </si>
  <si>
    <t>Кондитерское изделие</t>
  </si>
  <si>
    <t>пром.</t>
  </si>
  <si>
    <t/>
  </si>
  <si>
    <t> </t>
  </si>
  <si>
    <t>Обед</t>
  </si>
  <si>
    <t>Борщ из свежей капусты с тушеным консервированным мясом</t>
  </si>
  <si>
    <t>Греча рассыпчатая</t>
  </si>
  <si>
    <t>Котлета рыбная</t>
  </si>
  <si>
    <t>Итого за обед</t>
  </si>
  <si>
    <t>норма за обед</t>
  </si>
  <si>
    <t>23-27</t>
  </si>
  <si>
    <t>24-28</t>
  </si>
  <si>
    <t>101-117</t>
  </si>
  <si>
    <t>705-823</t>
  </si>
  <si>
    <t>2 день</t>
  </si>
  <si>
    <t>Фрукты свежие</t>
  </si>
  <si>
    <t>Щи из свежей капусты</t>
  </si>
  <si>
    <t>Рис отварной</t>
  </si>
  <si>
    <t>Котлета мясная</t>
  </si>
  <si>
    <t>Чай с сахаром</t>
  </si>
  <si>
    <t>норма заобед</t>
  </si>
  <si>
    <t>3 день</t>
  </si>
  <si>
    <t>Вода питьевая (на весь день),1500мл</t>
  </si>
  <si>
    <t>Суп картофельный с бобовыми</t>
  </si>
  <si>
    <t>Котлета куриная</t>
  </si>
  <si>
    <t>Макароны отварные</t>
  </si>
  <si>
    <t>4 день</t>
  </si>
  <si>
    <t>Рассольник «Ленинградский» с тушёным консервированным мясом</t>
  </si>
  <si>
    <t>Кура отварная</t>
  </si>
  <si>
    <t>Пюре картофельное</t>
  </si>
  <si>
    <t>5 день</t>
  </si>
  <si>
    <t>Суп картофельный с рыбными консервами</t>
  </si>
  <si>
    <t>Тефтели мясные</t>
  </si>
  <si>
    <t>6 день</t>
  </si>
  <si>
    <t>Рагу из птицы</t>
  </si>
  <si>
    <t>Оладьи</t>
  </si>
  <si>
    <t>7 день</t>
  </si>
  <si>
    <t>8 день</t>
  </si>
  <si>
    <t>Суп крестьянский с крупой</t>
  </si>
  <si>
    <t>Гуляш мясной</t>
  </si>
  <si>
    <t>Компот из сухофруктов</t>
  </si>
  <si>
    <t>9 день</t>
  </si>
  <si>
    <t>10 день</t>
  </si>
  <si>
    <t>Суп с рыбными консервами</t>
  </si>
  <si>
    <t>11 день</t>
  </si>
  <si>
    <t>макароны отварные</t>
  </si>
  <si>
    <t>Какао</t>
  </si>
  <si>
    <t>12 день</t>
  </si>
  <si>
    <t>итого за период</t>
  </si>
  <si>
    <t>Перспективное меню  для школьников с 12 до 18 лет (5 - 11 классы)</t>
  </si>
  <si>
    <t>Вода питьевая (на весь день), 500мл</t>
  </si>
  <si>
    <t>Компот из свежих плодов и ягод</t>
  </si>
  <si>
    <t>чай с сахаром</t>
  </si>
  <si>
    <t>67С</t>
  </si>
  <si>
    <t>63С</t>
  </si>
  <si>
    <t>1П</t>
  </si>
  <si>
    <t>45С</t>
  </si>
  <si>
    <t>68С</t>
  </si>
  <si>
    <t>2П</t>
  </si>
  <si>
    <t>Щи из свежей капусты с картофелем</t>
  </si>
  <si>
    <t xml:space="preserve">Рассольник «Ленинградский» </t>
  </si>
  <si>
    <t>Борщ с капустой и картофелем</t>
  </si>
  <si>
    <t>завтрак</t>
  </si>
  <si>
    <t>Каша пшенная на молоке</t>
  </si>
  <si>
    <t>Итого за завтрак</t>
  </si>
  <si>
    <t>норма за завтрак</t>
  </si>
  <si>
    <t>15,4-19,25</t>
  </si>
  <si>
    <t>15,8-19,75</t>
  </si>
  <si>
    <t>67-83,75</t>
  </si>
  <si>
    <t>470-587,5</t>
  </si>
  <si>
    <t>итого за день</t>
  </si>
  <si>
    <t>норма за день</t>
  </si>
  <si>
    <t>38,5-46,2</t>
  </si>
  <si>
    <t>39,5-47,4</t>
  </si>
  <si>
    <t>167,5-201</t>
  </si>
  <si>
    <t>1175-1410</t>
  </si>
  <si>
    <t>Каша манная на молоке</t>
  </si>
  <si>
    <t>Чай</t>
  </si>
  <si>
    <t xml:space="preserve"> </t>
  </si>
  <si>
    <t>Каша рисовая на молоке</t>
  </si>
  <si>
    <t>Каша " Дружба"</t>
  </si>
  <si>
    <t>Суп молочный с макаронными изделиями</t>
  </si>
  <si>
    <t>Вафли</t>
  </si>
  <si>
    <t>Печенье</t>
  </si>
  <si>
    <t>норма за период</t>
  </si>
  <si>
    <t>Каша овсяная на молоке</t>
  </si>
  <si>
    <t>Тефтели мясные "Ёжики"</t>
  </si>
  <si>
    <t>3П</t>
  </si>
  <si>
    <t>Рассольник "Ленинградский" с консервированным тушеным мясом</t>
  </si>
  <si>
    <t>0.6</t>
  </si>
  <si>
    <t>Рассольник "Ленинградский"</t>
  </si>
  <si>
    <t>107С</t>
  </si>
  <si>
    <t>300С</t>
  </si>
  <si>
    <t>102С</t>
  </si>
  <si>
    <t>Приложение 1 к приказу от 05.12.2022 года № 337</t>
  </si>
  <si>
    <t>Приложение 2 к приказу от 05.12.2022 года  № 337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</si>
</sst>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rgb="FF000000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i/>
      <sz val="12"/>
      <color indexed="8"/>
      <name val="Calibri"/>
      <family val="2"/>
      <charset val="204"/>
    </font>
    <font>
      <i/>
      <sz val="12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2" xfId="0" applyFont="1" applyBorder="1" applyAlignment="1">
      <alignment horizontal="left" wrapText="1"/>
    </xf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vertical="top" wrapText="1"/>
    </xf>
    <xf numFmtId="0" fontId="3" fillId="0" borderId="3" xfId="0" applyFont="1" applyBorder="1" applyAlignment="1">
      <alignment horizontal="center" wrapText="1"/>
    </xf>
    <xf numFmtId="3" fontId="3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left" wrapText="1"/>
    </xf>
    <xf numFmtId="0" fontId="4" fillId="0" borderId="3" xfId="0" applyFont="1" applyBorder="1" applyAlignment="1">
      <alignment horizontal="right" wrapText="1"/>
    </xf>
    <xf numFmtId="0" fontId="4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left"/>
    </xf>
    <xf numFmtId="0" fontId="1" fillId="0" borderId="3" xfId="0" applyFont="1" applyBorder="1" applyAlignment="1">
      <alignment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right" wrapText="1"/>
    </xf>
    <xf numFmtId="0" fontId="1" fillId="0" borderId="3" xfId="0" applyFont="1" applyBorder="1" applyAlignment="1">
      <alignment horizontal="left" wrapText="1"/>
    </xf>
    <xf numFmtId="0" fontId="3" fillId="0" borderId="3" xfId="0" applyFont="1" applyBorder="1"/>
    <xf numFmtId="0" fontId="7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left" wrapText="1"/>
    </xf>
    <xf numFmtId="0" fontId="12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right" wrapText="1"/>
    </xf>
    <xf numFmtId="0" fontId="13" fillId="0" borderId="6" xfId="0" applyFont="1" applyBorder="1" applyAlignment="1">
      <alignment horizontal="right" wrapText="1"/>
    </xf>
    <xf numFmtId="0" fontId="13" fillId="0" borderId="3" xfId="0" applyFont="1" applyBorder="1" applyAlignment="1">
      <alignment horizontal="left" wrapText="1"/>
    </xf>
    <xf numFmtId="0" fontId="13" fillId="0" borderId="3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14" fillId="0" borderId="9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5" fillId="0" borderId="3" xfId="0" applyFont="1" applyBorder="1" applyAlignment="1">
      <alignment horizontal="right"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/>
    </xf>
    <xf numFmtId="0" fontId="16" fillId="0" borderId="3" xfId="0" applyFont="1" applyBorder="1" applyAlignment="1">
      <alignment horizontal="left" wrapText="1"/>
    </xf>
    <xf numFmtId="0" fontId="16" fillId="0" borderId="3" xfId="0" applyFont="1" applyBorder="1" applyAlignment="1">
      <alignment horizontal="right" wrapText="1"/>
    </xf>
    <xf numFmtId="0" fontId="16" fillId="0" borderId="3" xfId="0" applyFont="1" applyBorder="1" applyAlignment="1">
      <alignment horizontal="center" wrapText="1"/>
    </xf>
    <xf numFmtId="2" fontId="1" fillId="0" borderId="3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/>
    </xf>
    <xf numFmtId="0" fontId="17" fillId="0" borderId="3" xfId="0" applyFont="1" applyBorder="1" applyAlignment="1">
      <alignment horizontal="left" wrapText="1"/>
    </xf>
    <xf numFmtId="0" fontId="18" fillId="0" borderId="3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right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0" xfId="0" applyFont="1"/>
    <xf numFmtId="0" fontId="9" fillId="0" borderId="0" xfId="0" applyFont="1"/>
    <xf numFmtId="0" fontId="16" fillId="0" borderId="3" xfId="0" applyFont="1" applyBorder="1" applyAlignment="1">
      <alignment horizontal="left" vertical="center" wrapText="1"/>
    </xf>
    <xf numFmtId="1" fontId="16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wrapText="1"/>
    </xf>
    <xf numFmtId="0" fontId="19" fillId="0" borderId="3" xfId="0" applyFont="1" applyBorder="1" applyAlignment="1">
      <alignment horizontal="left" wrapText="1"/>
    </xf>
    <xf numFmtId="0" fontId="19" fillId="0" borderId="3" xfId="0" applyFont="1" applyBorder="1" applyAlignment="1">
      <alignment horizontal="center" wrapText="1"/>
    </xf>
    <xf numFmtId="0" fontId="19" fillId="0" borderId="9" xfId="0" applyFont="1" applyBorder="1" applyAlignment="1">
      <alignment horizontal="center" wrapText="1"/>
    </xf>
    <xf numFmtId="0" fontId="20" fillId="0" borderId="0" xfId="0" applyFont="1"/>
    <xf numFmtId="0" fontId="10" fillId="0" borderId="6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2" fontId="3" fillId="0" borderId="3" xfId="0" applyNumberFormat="1" applyFont="1" applyBorder="1" applyAlignment="1">
      <alignment horizontal="right" vertical="center" wrapText="1"/>
    </xf>
    <xf numFmtId="0" fontId="13" fillId="2" borderId="3" xfId="0" applyFont="1" applyFill="1" applyBorder="1" applyAlignment="1">
      <alignment horizontal="left" wrapText="1"/>
    </xf>
    <xf numFmtId="0" fontId="13" fillId="2" borderId="3" xfId="0" applyFont="1" applyFill="1" applyBorder="1" applyAlignment="1">
      <alignment horizontal="center" wrapText="1"/>
    </xf>
    <xf numFmtId="0" fontId="14" fillId="2" borderId="3" xfId="0" applyFont="1" applyFill="1" applyBorder="1" applyAlignment="1">
      <alignment horizontal="center" wrapText="1"/>
    </xf>
    <xf numFmtId="0" fontId="14" fillId="2" borderId="9" xfId="0" applyFont="1" applyFill="1" applyBorder="1" applyAlignment="1">
      <alignment horizontal="center" wrapText="1"/>
    </xf>
    <xf numFmtId="0" fontId="16" fillId="2" borderId="3" xfId="0" applyFont="1" applyFill="1" applyBorder="1" applyAlignment="1">
      <alignment horizontal="left" wrapText="1"/>
    </xf>
    <xf numFmtId="0" fontId="16" fillId="2" borderId="3" xfId="0" applyFont="1" applyFill="1" applyBorder="1" applyAlignment="1">
      <alignment horizontal="center" wrapText="1"/>
    </xf>
    <xf numFmtId="0" fontId="12" fillId="0" borderId="3" xfId="0" applyFont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wrapText="1"/>
    </xf>
    <xf numFmtId="0" fontId="9" fillId="2" borderId="3" xfId="0" applyFont="1" applyFill="1" applyBorder="1"/>
    <xf numFmtId="0" fontId="11" fillId="2" borderId="6" xfId="0" applyFont="1" applyFill="1" applyBorder="1" applyAlignment="1">
      <alignment horizontal="right" wrapText="1"/>
    </xf>
    <xf numFmtId="0" fontId="16" fillId="2" borderId="3" xfId="0" applyFont="1" applyFill="1" applyBorder="1" applyAlignment="1">
      <alignment horizontal="right" wrapText="1"/>
    </xf>
    <xf numFmtId="0" fontId="1" fillId="2" borderId="3" xfId="0" applyFont="1" applyFill="1" applyBorder="1" applyAlignment="1">
      <alignment horizontal="left" vertical="center" wrapText="1"/>
    </xf>
    <xf numFmtId="0" fontId="16" fillId="0" borderId="7" xfId="0" applyFont="1" applyBorder="1" applyAlignment="1">
      <alignment horizontal="center" wrapText="1"/>
    </xf>
    <xf numFmtId="0" fontId="16" fillId="0" borderId="8" xfId="0" applyFont="1" applyBorder="1" applyAlignment="1">
      <alignment horizontal="center" wrapText="1"/>
    </xf>
    <xf numFmtId="0" fontId="16" fillId="0" borderId="9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wrapText="1"/>
    </xf>
    <xf numFmtId="0" fontId="1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0" fontId="4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9"/>
  <sheetViews>
    <sheetView view="pageBreakPreview" zoomScale="120" zoomScaleNormal="120" zoomScaleSheetLayoutView="120" workbookViewId="0">
      <selection sqref="A1:H1"/>
    </sheetView>
  </sheetViews>
  <sheetFormatPr defaultRowHeight="15.75" x14ac:dyDescent="0.25"/>
  <cols>
    <col min="1" max="1" width="19.7109375" style="1" customWidth="1"/>
    <col min="2" max="2" width="34.85546875" style="2" customWidth="1"/>
    <col min="3" max="3" width="11" style="2" customWidth="1"/>
    <col min="4" max="4" width="12.7109375" style="2" customWidth="1"/>
    <col min="5" max="6" width="11.42578125" style="2" customWidth="1"/>
    <col min="7" max="7" width="14.85546875" style="2" customWidth="1"/>
    <col min="8" max="8" width="13.85546875" style="2" customWidth="1"/>
    <col min="9" max="16384" width="9.140625" style="3"/>
  </cols>
  <sheetData>
    <row r="1" spans="1:8" s="54" customFormat="1" x14ac:dyDescent="0.25">
      <c r="A1" s="93" t="s">
        <v>109</v>
      </c>
      <c r="B1" s="93"/>
      <c r="C1" s="93"/>
      <c r="D1" s="93"/>
      <c r="E1" s="93"/>
      <c r="F1" s="93"/>
      <c r="G1" s="93"/>
      <c r="H1" s="93"/>
    </row>
    <row r="2" spans="1:8" s="54" customFormat="1" x14ac:dyDescent="0.25">
      <c r="A2" s="90" t="s">
        <v>0</v>
      </c>
      <c r="B2" s="90"/>
      <c r="C2" s="90"/>
      <c r="D2" s="90"/>
      <c r="E2" s="90"/>
      <c r="F2" s="90"/>
      <c r="G2" s="90"/>
      <c r="H2" s="90"/>
    </row>
    <row r="3" spans="1:8" s="54" customFormat="1" x14ac:dyDescent="0.25">
      <c r="A3" s="90" t="s">
        <v>1</v>
      </c>
      <c r="B3" s="90"/>
      <c r="C3" s="90"/>
      <c r="D3" s="90"/>
      <c r="E3" s="90"/>
      <c r="F3" s="90"/>
      <c r="G3" s="90"/>
      <c r="H3" s="90"/>
    </row>
    <row r="4" spans="1:8" s="54" customFormat="1" x14ac:dyDescent="0.25">
      <c r="A4" s="85" t="s">
        <v>2</v>
      </c>
      <c r="B4" s="95" t="s">
        <v>3</v>
      </c>
      <c r="C4" s="95" t="s">
        <v>4</v>
      </c>
      <c r="D4" s="97" t="s">
        <v>5</v>
      </c>
      <c r="E4" s="98"/>
      <c r="F4" s="99"/>
      <c r="G4" s="95" t="s">
        <v>6</v>
      </c>
      <c r="H4" s="95" t="s">
        <v>7</v>
      </c>
    </row>
    <row r="5" spans="1:8" s="54" customFormat="1" x14ac:dyDescent="0.25">
      <c r="A5" s="94"/>
      <c r="B5" s="96"/>
      <c r="C5" s="96"/>
      <c r="D5" s="39" t="s">
        <v>8</v>
      </c>
      <c r="E5" s="39" t="s">
        <v>9</v>
      </c>
      <c r="F5" s="39" t="s">
        <v>10</v>
      </c>
      <c r="G5" s="96"/>
      <c r="H5" s="96"/>
    </row>
    <row r="6" spans="1:8" s="55" customFormat="1" x14ac:dyDescent="0.25">
      <c r="A6" s="88" t="s">
        <v>77</v>
      </c>
      <c r="B6" s="24" t="s">
        <v>78</v>
      </c>
      <c r="C6" s="25">
        <v>205</v>
      </c>
      <c r="D6" s="25">
        <v>7.46</v>
      </c>
      <c r="E6" s="25">
        <v>7.44</v>
      </c>
      <c r="F6" s="25">
        <v>35.119999999999997</v>
      </c>
      <c r="G6" s="25">
        <v>239.6</v>
      </c>
      <c r="H6" s="25">
        <v>235</v>
      </c>
    </row>
    <row r="7" spans="1:8" s="55" customFormat="1" x14ac:dyDescent="0.25">
      <c r="A7" s="89"/>
      <c r="B7" s="24" t="s">
        <v>34</v>
      </c>
      <c r="C7" s="25">
        <v>250</v>
      </c>
      <c r="D7" s="25">
        <v>0.15</v>
      </c>
      <c r="E7" s="25">
        <v>0</v>
      </c>
      <c r="F7" s="25">
        <v>15.05</v>
      </c>
      <c r="G7" s="25">
        <v>60.8</v>
      </c>
      <c r="H7" s="25" t="s">
        <v>107</v>
      </c>
    </row>
    <row r="8" spans="1:8" s="55" customFormat="1" x14ac:dyDescent="0.25">
      <c r="A8" s="87"/>
      <c r="B8" s="27" t="s">
        <v>15</v>
      </c>
      <c r="C8" s="28">
        <v>55</v>
      </c>
      <c r="D8" s="28">
        <v>4.04</v>
      </c>
      <c r="E8" s="28">
        <v>4.74</v>
      </c>
      <c r="F8" s="28">
        <v>32.590000000000003</v>
      </c>
      <c r="G8" s="28">
        <v>199</v>
      </c>
      <c r="H8" s="28" t="s">
        <v>16</v>
      </c>
    </row>
    <row r="9" spans="1:8" s="55" customFormat="1" x14ac:dyDescent="0.25">
      <c r="A9" s="29" t="s">
        <v>79</v>
      </c>
      <c r="B9" s="30" t="s">
        <v>18</v>
      </c>
      <c r="C9" s="31">
        <f>SUM(C6:C8)</f>
        <v>510</v>
      </c>
      <c r="D9" s="31">
        <f t="shared" ref="D9:G9" si="0">SUM(D6:D8)</f>
        <v>11.65</v>
      </c>
      <c r="E9" s="31">
        <f t="shared" si="0"/>
        <v>12.18</v>
      </c>
      <c r="F9" s="31">
        <f t="shared" si="0"/>
        <v>82.76</v>
      </c>
      <c r="G9" s="31">
        <f t="shared" si="0"/>
        <v>499.4</v>
      </c>
      <c r="H9" s="32" t="s">
        <v>18</v>
      </c>
    </row>
    <row r="10" spans="1:8" s="55" customFormat="1" ht="18" customHeight="1" x14ac:dyDescent="0.25">
      <c r="A10" s="67" t="s">
        <v>80</v>
      </c>
      <c r="B10" s="68"/>
      <c r="C10" s="69">
        <v>500</v>
      </c>
      <c r="D10" s="70" t="s">
        <v>81</v>
      </c>
      <c r="E10" s="70" t="s">
        <v>82</v>
      </c>
      <c r="F10" s="70" t="s">
        <v>83</v>
      </c>
      <c r="G10" s="70" t="s">
        <v>84</v>
      </c>
      <c r="H10" s="68"/>
    </row>
    <row r="11" spans="1:8" s="54" customFormat="1" x14ac:dyDescent="0.25">
      <c r="A11" s="85" t="s">
        <v>19</v>
      </c>
      <c r="B11" s="41" t="s">
        <v>31</v>
      </c>
      <c r="C11" s="42">
        <v>250</v>
      </c>
      <c r="D11" s="42">
        <v>2.09</v>
      </c>
      <c r="E11" s="42">
        <v>6.33</v>
      </c>
      <c r="F11" s="42">
        <v>10.64</v>
      </c>
      <c r="G11" s="42">
        <v>107.83</v>
      </c>
      <c r="H11" s="40" t="s">
        <v>69</v>
      </c>
    </row>
    <row r="12" spans="1:8" s="54" customFormat="1" x14ac:dyDescent="0.25">
      <c r="A12" s="86"/>
      <c r="B12" s="41" t="s">
        <v>40</v>
      </c>
      <c r="C12" s="42">
        <v>180</v>
      </c>
      <c r="D12" s="42">
        <v>6.66</v>
      </c>
      <c r="E12" s="42">
        <v>5.94</v>
      </c>
      <c r="F12" s="42">
        <v>37.46</v>
      </c>
      <c r="G12" s="42">
        <v>221.4</v>
      </c>
      <c r="H12" s="40">
        <v>256</v>
      </c>
    </row>
    <row r="13" spans="1:8" s="54" customFormat="1" x14ac:dyDescent="0.25">
      <c r="A13" s="86"/>
      <c r="B13" s="41" t="s">
        <v>33</v>
      </c>
      <c r="C13" s="43">
        <v>100</v>
      </c>
      <c r="D13" s="43">
        <v>10.210000000000001</v>
      </c>
      <c r="E13" s="43">
        <v>13.41</v>
      </c>
      <c r="F13" s="43">
        <v>10.33</v>
      </c>
      <c r="G13" s="43">
        <v>202.96</v>
      </c>
      <c r="H13" s="40" t="s">
        <v>70</v>
      </c>
    </row>
    <row r="14" spans="1:8" s="54" customFormat="1" x14ac:dyDescent="0.25">
      <c r="A14" s="86"/>
      <c r="B14" s="41" t="s">
        <v>34</v>
      </c>
      <c r="C14" s="42">
        <v>200</v>
      </c>
      <c r="D14" s="42">
        <v>0.12</v>
      </c>
      <c r="E14" s="42">
        <v>0</v>
      </c>
      <c r="F14" s="42">
        <v>12.04</v>
      </c>
      <c r="G14" s="42">
        <v>48.64</v>
      </c>
      <c r="H14" s="42" t="s">
        <v>107</v>
      </c>
    </row>
    <row r="15" spans="1:8" s="54" customFormat="1" x14ac:dyDescent="0.25">
      <c r="A15" s="86"/>
      <c r="B15" s="41" t="s">
        <v>14</v>
      </c>
      <c r="C15" s="42">
        <v>50</v>
      </c>
      <c r="D15" s="42">
        <v>3.8</v>
      </c>
      <c r="E15" s="42">
        <v>0.4</v>
      </c>
      <c r="F15" s="42">
        <v>24.6</v>
      </c>
      <c r="G15" s="42">
        <v>117</v>
      </c>
      <c r="H15" s="40">
        <v>573</v>
      </c>
    </row>
    <row r="16" spans="1:8" s="54" customFormat="1" x14ac:dyDescent="0.25">
      <c r="A16" s="94"/>
      <c r="B16" s="41" t="s">
        <v>30</v>
      </c>
      <c r="C16" s="42">
        <v>100</v>
      </c>
      <c r="D16" s="42">
        <v>0.4</v>
      </c>
      <c r="E16" s="42">
        <v>0.4</v>
      </c>
      <c r="F16" s="42">
        <v>9.8000000000000007</v>
      </c>
      <c r="G16" s="42">
        <v>44</v>
      </c>
      <c r="H16" s="42">
        <v>82</v>
      </c>
    </row>
    <row r="17" spans="1:8" s="54" customFormat="1" x14ac:dyDescent="0.25">
      <c r="A17" s="44" t="s">
        <v>23</v>
      </c>
      <c r="B17" s="41" t="s">
        <v>18</v>
      </c>
      <c r="C17" s="45">
        <f>SUM(C11:C16)</f>
        <v>880</v>
      </c>
      <c r="D17" s="45">
        <f>SUM(D11:D16)</f>
        <v>23.28</v>
      </c>
      <c r="E17" s="45">
        <f>SUM(E11:E16)</f>
        <v>26.479999999999997</v>
      </c>
      <c r="F17" s="45">
        <f>SUM(F11:F16)</f>
        <v>104.86999999999999</v>
      </c>
      <c r="G17" s="45">
        <f>SUM(G11:G16)</f>
        <v>741.83</v>
      </c>
      <c r="H17" s="45" t="s">
        <v>18</v>
      </c>
    </row>
    <row r="18" spans="1:8" s="54" customFormat="1" x14ac:dyDescent="0.25">
      <c r="A18" s="71" t="s">
        <v>24</v>
      </c>
      <c r="B18" s="72"/>
      <c r="C18" s="72">
        <v>700</v>
      </c>
      <c r="D18" s="72" t="s">
        <v>25</v>
      </c>
      <c r="E18" s="72" t="s">
        <v>26</v>
      </c>
      <c r="F18" s="72" t="s">
        <v>27</v>
      </c>
      <c r="G18" s="72" t="s">
        <v>28</v>
      </c>
      <c r="H18" s="72"/>
    </row>
    <row r="19" spans="1:8" s="55" customFormat="1" x14ac:dyDescent="0.25">
      <c r="A19" s="29" t="s">
        <v>85</v>
      </c>
      <c r="B19" s="37"/>
      <c r="C19" s="38">
        <f>C9+C17</f>
        <v>1390</v>
      </c>
      <c r="D19" s="38">
        <f t="shared" ref="D19:G19" si="1">D9+D17</f>
        <v>34.93</v>
      </c>
      <c r="E19" s="38">
        <f t="shared" si="1"/>
        <v>38.659999999999997</v>
      </c>
      <c r="F19" s="38">
        <f t="shared" si="1"/>
        <v>187.63</v>
      </c>
      <c r="G19" s="38">
        <f t="shared" si="1"/>
        <v>1241.23</v>
      </c>
      <c r="H19" s="34"/>
    </row>
    <row r="20" spans="1:8" s="55" customFormat="1" x14ac:dyDescent="0.25">
      <c r="A20" s="60" t="s">
        <v>86</v>
      </c>
      <c r="B20" s="61"/>
      <c r="C20" s="61">
        <f>SUM(C10,C18)</f>
        <v>1200</v>
      </c>
      <c r="D20" s="62" t="s">
        <v>87</v>
      </c>
      <c r="E20" s="62" t="s">
        <v>88</v>
      </c>
      <c r="F20" s="62" t="s">
        <v>89</v>
      </c>
      <c r="G20" s="62" t="s">
        <v>90</v>
      </c>
      <c r="H20" s="61"/>
    </row>
    <row r="21" spans="1:8" s="54" customFormat="1" x14ac:dyDescent="0.25">
      <c r="A21" s="90" t="s">
        <v>29</v>
      </c>
      <c r="B21" s="90"/>
      <c r="C21" s="90"/>
      <c r="D21" s="90"/>
      <c r="E21" s="90"/>
      <c r="F21" s="90"/>
      <c r="G21" s="90"/>
      <c r="H21" s="90"/>
    </row>
    <row r="22" spans="1:8" s="54" customFormat="1" x14ac:dyDescent="0.25">
      <c r="A22" s="91" t="s">
        <v>2</v>
      </c>
      <c r="B22" s="92" t="s">
        <v>3</v>
      </c>
      <c r="C22" s="92" t="s">
        <v>4</v>
      </c>
      <c r="D22" s="92" t="s">
        <v>5</v>
      </c>
      <c r="E22" s="92"/>
      <c r="F22" s="92"/>
      <c r="G22" s="92" t="s">
        <v>6</v>
      </c>
      <c r="H22" s="92" t="s">
        <v>7</v>
      </c>
    </row>
    <row r="23" spans="1:8" s="54" customFormat="1" x14ac:dyDescent="0.25">
      <c r="A23" s="91"/>
      <c r="B23" s="92"/>
      <c r="C23" s="92"/>
      <c r="D23" s="39" t="s">
        <v>8</v>
      </c>
      <c r="E23" s="39" t="s">
        <v>9</v>
      </c>
      <c r="F23" s="39" t="s">
        <v>10</v>
      </c>
      <c r="G23" s="92"/>
      <c r="H23" s="92"/>
    </row>
    <row r="24" spans="1:8" s="55" customFormat="1" x14ac:dyDescent="0.25">
      <c r="A24" s="88" t="s">
        <v>77</v>
      </c>
      <c r="B24" s="24" t="s">
        <v>91</v>
      </c>
      <c r="C24" s="25">
        <v>205</v>
      </c>
      <c r="D24" s="25">
        <v>6.2</v>
      </c>
      <c r="E24" s="25">
        <v>8.5</v>
      </c>
      <c r="F24" s="25">
        <v>31.09</v>
      </c>
      <c r="G24" s="25">
        <v>222.02</v>
      </c>
      <c r="H24" s="25" t="s">
        <v>106</v>
      </c>
    </row>
    <row r="25" spans="1:8" s="55" customFormat="1" x14ac:dyDescent="0.25">
      <c r="A25" s="89"/>
      <c r="B25" s="24" t="s">
        <v>92</v>
      </c>
      <c r="C25" s="25">
        <v>250</v>
      </c>
      <c r="D25" s="25">
        <v>0.15</v>
      </c>
      <c r="E25" s="25">
        <v>0</v>
      </c>
      <c r="F25" s="25">
        <v>15.05</v>
      </c>
      <c r="G25" s="25">
        <v>60.8</v>
      </c>
      <c r="H25" s="25" t="s">
        <v>107</v>
      </c>
    </row>
    <row r="26" spans="1:8" s="55" customFormat="1" x14ac:dyDescent="0.25">
      <c r="A26" s="87"/>
      <c r="B26" s="27" t="s">
        <v>97</v>
      </c>
      <c r="C26" s="28">
        <v>50</v>
      </c>
      <c r="D26" s="28">
        <v>5.5</v>
      </c>
      <c r="E26" s="28">
        <v>30</v>
      </c>
      <c r="F26" s="28">
        <v>61</v>
      </c>
      <c r="G26" s="28">
        <v>270</v>
      </c>
      <c r="H26" s="28" t="s">
        <v>16</v>
      </c>
    </row>
    <row r="27" spans="1:8" s="55" customFormat="1" x14ac:dyDescent="0.25">
      <c r="A27" s="74" t="s">
        <v>79</v>
      </c>
      <c r="B27" s="75"/>
      <c r="C27" s="76">
        <f>SUM(C24:C26)</f>
        <v>505</v>
      </c>
      <c r="D27" s="76">
        <f t="shared" ref="D27:G27" si="2">SUM(D24:D26)</f>
        <v>11.850000000000001</v>
      </c>
      <c r="E27" s="76">
        <f t="shared" si="2"/>
        <v>38.5</v>
      </c>
      <c r="F27" s="76">
        <f t="shared" si="2"/>
        <v>107.14</v>
      </c>
      <c r="G27" s="76">
        <f t="shared" si="2"/>
        <v>552.81999999999994</v>
      </c>
      <c r="H27" s="76"/>
    </row>
    <row r="28" spans="1:8" s="55" customFormat="1" ht="16.5" customHeight="1" x14ac:dyDescent="0.25">
      <c r="A28" s="33" t="s">
        <v>80</v>
      </c>
      <c r="B28" s="73" t="s">
        <v>18</v>
      </c>
      <c r="C28" s="35">
        <v>500</v>
      </c>
      <c r="D28" s="36" t="s">
        <v>81</v>
      </c>
      <c r="E28" s="36" t="s">
        <v>82</v>
      </c>
      <c r="F28" s="36" t="s">
        <v>83</v>
      </c>
      <c r="G28" s="36" t="s">
        <v>84</v>
      </c>
      <c r="H28" s="34"/>
    </row>
    <row r="29" spans="1:8" s="54" customFormat="1" ht="47.25" x14ac:dyDescent="0.25">
      <c r="A29" s="91" t="s">
        <v>19</v>
      </c>
      <c r="B29" s="41" t="s">
        <v>103</v>
      </c>
      <c r="C29" s="42">
        <v>250</v>
      </c>
      <c r="D29" s="42">
        <v>4.8600000000000003</v>
      </c>
      <c r="E29" s="42">
        <v>8.1300000000000008</v>
      </c>
      <c r="F29" s="47">
        <v>28.81</v>
      </c>
      <c r="G29" s="42">
        <v>174.43</v>
      </c>
      <c r="H29" s="40" t="s">
        <v>72</v>
      </c>
    </row>
    <row r="30" spans="1:8" s="54" customFormat="1" x14ac:dyDescent="0.25">
      <c r="A30" s="91"/>
      <c r="B30" s="41" t="s">
        <v>54</v>
      </c>
      <c r="C30" s="42">
        <v>120</v>
      </c>
      <c r="D30" s="42">
        <v>24</v>
      </c>
      <c r="E30" s="42">
        <v>23.4</v>
      </c>
      <c r="F30" s="42">
        <v>3.96</v>
      </c>
      <c r="G30" s="42">
        <v>309.60000000000002</v>
      </c>
      <c r="H30" s="40">
        <v>327</v>
      </c>
    </row>
    <row r="31" spans="1:8" s="54" customFormat="1" x14ac:dyDescent="0.25">
      <c r="A31" s="91"/>
      <c r="B31" s="41" t="s">
        <v>32</v>
      </c>
      <c r="C31" s="42">
        <v>180</v>
      </c>
      <c r="D31" s="42">
        <v>4.5199999999999996</v>
      </c>
      <c r="E31" s="42">
        <v>6.52</v>
      </c>
      <c r="F31" s="42">
        <v>46.62</v>
      </c>
      <c r="G31" s="42">
        <v>263.16000000000003</v>
      </c>
      <c r="H31" s="40">
        <v>385</v>
      </c>
    </row>
    <row r="32" spans="1:8" s="54" customFormat="1" x14ac:dyDescent="0.25">
      <c r="A32" s="91"/>
      <c r="B32" s="41" t="s">
        <v>55</v>
      </c>
      <c r="C32" s="42">
        <v>200</v>
      </c>
      <c r="D32" s="42">
        <v>0.6</v>
      </c>
      <c r="E32" s="42">
        <v>0.1</v>
      </c>
      <c r="F32" s="42">
        <v>20.100000000000001</v>
      </c>
      <c r="G32" s="42">
        <v>84</v>
      </c>
      <c r="H32" s="42">
        <v>495</v>
      </c>
    </row>
    <row r="33" spans="1:8" s="54" customFormat="1" x14ac:dyDescent="0.25">
      <c r="A33" s="91"/>
      <c r="B33" s="41" t="s">
        <v>14</v>
      </c>
      <c r="C33" s="42">
        <v>50</v>
      </c>
      <c r="D33" s="42">
        <v>3.8</v>
      </c>
      <c r="E33" s="42">
        <v>0.4</v>
      </c>
      <c r="F33" s="42">
        <v>24.6</v>
      </c>
      <c r="G33" s="42">
        <v>117</v>
      </c>
      <c r="H33" s="40">
        <v>573</v>
      </c>
    </row>
    <row r="34" spans="1:8" s="54" customFormat="1" x14ac:dyDescent="0.25">
      <c r="A34" s="91"/>
      <c r="B34" s="41" t="s">
        <v>30</v>
      </c>
      <c r="C34" s="42">
        <v>100</v>
      </c>
      <c r="D34" s="42">
        <v>0.4</v>
      </c>
      <c r="E34" s="42">
        <v>0.4</v>
      </c>
      <c r="F34" s="42">
        <v>9.8000000000000007</v>
      </c>
      <c r="G34" s="42">
        <v>44</v>
      </c>
      <c r="H34" s="42">
        <v>82</v>
      </c>
    </row>
    <row r="35" spans="1:8" s="54" customFormat="1" x14ac:dyDescent="0.25">
      <c r="A35" s="44" t="s">
        <v>23</v>
      </c>
      <c r="B35" s="41" t="s">
        <v>18</v>
      </c>
      <c r="C35" s="45">
        <f>SUM(C29:C34)</f>
        <v>900</v>
      </c>
      <c r="D35" s="45">
        <f>SUM(D29:D34)</f>
        <v>38.179999999999993</v>
      </c>
      <c r="E35" s="45">
        <f t="shared" ref="E35:G35" si="3">SUM(E29:E34)</f>
        <v>38.949999999999996</v>
      </c>
      <c r="F35" s="45">
        <f t="shared" si="3"/>
        <v>133.88999999999999</v>
      </c>
      <c r="G35" s="45">
        <f t="shared" si="3"/>
        <v>992.19</v>
      </c>
      <c r="H35" s="45" t="s">
        <v>18</v>
      </c>
    </row>
    <row r="36" spans="1:8" s="54" customFormat="1" x14ac:dyDescent="0.25">
      <c r="A36" s="71" t="s">
        <v>24</v>
      </c>
      <c r="B36" s="72"/>
      <c r="C36" s="72">
        <v>700</v>
      </c>
      <c r="D36" s="72" t="s">
        <v>25</v>
      </c>
      <c r="E36" s="72" t="s">
        <v>26</v>
      </c>
      <c r="F36" s="72" t="s">
        <v>27</v>
      </c>
      <c r="G36" s="72" t="s">
        <v>28</v>
      </c>
      <c r="H36" s="72"/>
    </row>
    <row r="37" spans="1:8" s="55" customFormat="1" x14ac:dyDescent="0.25">
      <c r="A37" s="29" t="s">
        <v>85</v>
      </c>
      <c r="B37" s="37"/>
      <c r="C37" s="38">
        <f>C27+C35</f>
        <v>1405</v>
      </c>
      <c r="D37" s="38">
        <f>D27+D35</f>
        <v>50.029999999999994</v>
      </c>
      <c r="E37" s="38">
        <f>E27+E35</f>
        <v>77.449999999999989</v>
      </c>
      <c r="F37" s="38">
        <f>F27+F35</f>
        <v>241.02999999999997</v>
      </c>
      <c r="G37" s="38">
        <f>G27+G35</f>
        <v>1545.01</v>
      </c>
      <c r="H37" s="34"/>
    </row>
    <row r="38" spans="1:8" s="55" customFormat="1" x14ac:dyDescent="0.25">
      <c r="A38" s="60" t="s">
        <v>86</v>
      </c>
      <c r="B38" s="61" t="s">
        <v>93</v>
      </c>
      <c r="C38" s="61">
        <f>C36+C28</f>
        <v>1200</v>
      </c>
      <c r="D38" s="62" t="s">
        <v>87</v>
      </c>
      <c r="E38" s="62" t="s">
        <v>88</v>
      </c>
      <c r="F38" s="62" t="s">
        <v>89</v>
      </c>
      <c r="G38" s="62" t="s">
        <v>90</v>
      </c>
      <c r="H38" s="61"/>
    </row>
    <row r="39" spans="1:8" s="54" customFormat="1" x14ac:dyDescent="0.25">
      <c r="A39" s="79" t="s">
        <v>36</v>
      </c>
      <c r="B39" s="80"/>
      <c r="C39" s="80"/>
      <c r="D39" s="80"/>
      <c r="E39" s="80"/>
      <c r="F39" s="80"/>
      <c r="G39" s="80"/>
      <c r="H39" s="81"/>
    </row>
    <row r="40" spans="1:8" s="54" customFormat="1" x14ac:dyDescent="0.25">
      <c r="A40" s="91" t="s">
        <v>2</v>
      </c>
      <c r="B40" s="92" t="s">
        <v>3</v>
      </c>
      <c r="C40" s="92" t="s">
        <v>4</v>
      </c>
      <c r="D40" s="92" t="s">
        <v>5</v>
      </c>
      <c r="E40" s="92"/>
      <c r="F40" s="92"/>
      <c r="G40" s="92" t="s">
        <v>6</v>
      </c>
      <c r="H40" s="92" t="s">
        <v>7</v>
      </c>
    </row>
    <row r="41" spans="1:8" s="54" customFormat="1" x14ac:dyDescent="0.25">
      <c r="A41" s="91"/>
      <c r="B41" s="92"/>
      <c r="C41" s="92"/>
      <c r="D41" s="39" t="s">
        <v>8</v>
      </c>
      <c r="E41" s="39" t="s">
        <v>9</v>
      </c>
      <c r="F41" s="39" t="s">
        <v>10</v>
      </c>
      <c r="G41" s="92"/>
      <c r="H41" s="92"/>
    </row>
    <row r="42" spans="1:8" s="55" customFormat="1" x14ac:dyDescent="0.25">
      <c r="A42" s="88" t="s">
        <v>77</v>
      </c>
      <c r="B42" s="24" t="s">
        <v>94</v>
      </c>
      <c r="C42" s="25">
        <v>205</v>
      </c>
      <c r="D42" s="25">
        <v>5.16</v>
      </c>
      <c r="E42" s="25">
        <v>6.52</v>
      </c>
      <c r="F42" s="25">
        <v>32.18</v>
      </c>
      <c r="G42" s="25">
        <v>208</v>
      </c>
      <c r="H42" s="25">
        <v>236</v>
      </c>
    </row>
    <row r="43" spans="1:8" s="55" customFormat="1" x14ac:dyDescent="0.25">
      <c r="A43" s="89"/>
      <c r="B43" s="24" t="s">
        <v>13</v>
      </c>
      <c r="C43" s="25">
        <v>250</v>
      </c>
      <c r="D43" s="25">
        <v>1.25</v>
      </c>
      <c r="E43" s="25">
        <v>0.25</v>
      </c>
      <c r="F43" s="25">
        <v>25.25</v>
      </c>
      <c r="G43" s="25">
        <v>107.5</v>
      </c>
      <c r="H43" s="25">
        <v>501</v>
      </c>
    </row>
    <row r="44" spans="1:8" s="55" customFormat="1" x14ac:dyDescent="0.25">
      <c r="A44" s="87"/>
      <c r="B44" s="27" t="s">
        <v>98</v>
      </c>
      <c r="C44" s="28">
        <v>50</v>
      </c>
      <c r="D44" s="28">
        <v>8</v>
      </c>
      <c r="E44" s="28">
        <v>13</v>
      </c>
      <c r="F44" s="28">
        <v>67</v>
      </c>
      <c r="G44" s="28">
        <v>210</v>
      </c>
      <c r="H44" s="28" t="s">
        <v>16</v>
      </c>
    </row>
    <row r="45" spans="1:8" s="55" customFormat="1" x14ac:dyDescent="0.25">
      <c r="A45" s="29" t="s">
        <v>79</v>
      </c>
      <c r="B45" s="30" t="s">
        <v>18</v>
      </c>
      <c r="C45" s="31">
        <f>SUM(C42:C44)</f>
        <v>505</v>
      </c>
      <c r="D45" s="31">
        <f t="shared" ref="D45:G45" si="4">SUM(D42:D44)</f>
        <v>14.41</v>
      </c>
      <c r="E45" s="31">
        <f t="shared" si="4"/>
        <v>19.77</v>
      </c>
      <c r="F45" s="31">
        <f t="shared" si="4"/>
        <v>124.43</v>
      </c>
      <c r="G45" s="31">
        <f t="shared" si="4"/>
        <v>525.5</v>
      </c>
      <c r="H45" s="32" t="s">
        <v>18</v>
      </c>
    </row>
    <row r="46" spans="1:8" s="55" customFormat="1" x14ac:dyDescent="0.25">
      <c r="A46" s="67" t="s">
        <v>80</v>
      </c>
      <c r="B46" s="68"/>
      <c r="C46" s="69">
        <v>500</v>
      </c>
      <c r="D46" s="70" t="s">
        <v>81</v>
      </c>
      <c r="E46" s="70" t="s">
        <v>82</v>
      </c>
      <c r="F46" s="70" t="s">
        <v>83</v>
      </c>
      <c r="G46" s="70" t="s">
        <v>84</v>
      </c>
      <c r="H46" s="68"/>
    </row>
    <row r="47" spans="1:8" s="54" customFormat="1" x14ac:dyDescent="0.25">
      <c r="A47" s="91" t="s">
        <v>19</v>
      </c>
      <c r="B47" s="41" t="s">
        <v>38</v>
      </c>
      <c r="C47" s="42">
        <v>250</v>
      </c>
      <c r="D47" s="42">
        <v>2.34</v>
      </c>
      <c r="E47" s="42">
        <v>3.89</v>
      </c>
      <c r="F47" s="42">
        <v>13.61</v>
      </c>
      <c r="G47" s="42">
        <v>98.79</v>
      </c>
      <c r="H47" s="40" t="s">
        <v>71</v>
      </c>
    </row>
    <row r="48" spans="1:8" s="54" customFormat="1" x14ac:dyDescent="0.25">
      <c r="A48" s="91"/>
      <c r="B48" s="41" t="s">
        <v>39</v>
      </c>
      <c r="C48" s="42">
        <v>100</v>
      </c>
      <c r="D48" s="42">
        <v>14.15</v>
      </c>
      <c r="E48" s="42">
        <v>18</v>
      </c>
      <c r="F48" s="42">
        <v>10.71</v>
      </c>
      <c r="G48" s="42">
        <v>284.29000000000002</v>
      </c>
      <c r="H48" s="42">
        <v>372</v>
      </c>
    </row>
    <row r="49" spans="1:8" s="54" customFormat="1" x14ac:dyDescent="0.25">
      <c r="A49" s="91"/>
      <c r="B49" s="41" t="s">
        <v>40</v>
      </c>
      <c r="C49" s="43">
        <v>180</v>
      </c>
      <c r="D49" s="43">
        <v>6.66</v>
      </c>
      <c r="E49" s="43">
        <v>5.94</v>
      </c>
      <c r="F49" s="43">
        <v>35.46</v>
      </c>
      <c r="G49" s="43">
        <v>221.4</v>
      </c>
      <c r="H49" s="40">
        <v>256</v>
      </c>
    </row>
    <row r="50" spans="1:8" s="54" customFormat="1" x14ac:dyDescent="0.25">
      <c r="A50" s="91"/>
      <c r="B50" s="41" t="s">
        <v>66</v>
      </c>
      <c r="C50" s="43">
        <v>200</v>
      </c>
      <c r="D50" s="43">
        <v>0.1</v>
      </c>
      <c r="E50" s="43">
        <v>0.1</v>
      </c>
      <c r="F50" s="43">
        <v>11.1</v>
      </c>
      <c r="G50" s="43">
        <v>46</v>
      </c>
      <c r="H50" s="40">
        <v>486</v>
      </c>
    </row>
    <row r="51" spans="1:8" s="54" customFormat="1" x14ac:dyDescent="0.25">
      <c r="A51" s="91"/>
      <c r="B51" s="41" t="s">
        <v>14</v>
      </c>
      <c r="C51" s="42">
        <v>50</v>
      </c>
      <c r="D51" s="42">
        <v>3.8</v>
      </c>
      <c r="E51" s="42">
        <v>0.4</v>
      </c>
      <c r="F51" s="42">
        <v>24.6</v>
      </c>
      <c r="G51" s="42">
        <v>117</v>
      </c>
      <c r="H51" s="40">
        <v>573</v>
      </c>
    </row>
    <row r="52" spans="1:8" s="54" customFormat="1" x14ac:dyDescent="0.25">
      <c r="A52" s="91"/>
      <c r="B52" s="41" t="s">
        <v>30</v>
      </c>
      <c r="C52" s="42">
        <v>100</v>
      </c>
      <c r="D52" s="42">
        <v>0.4</v>
      </c>
      <c r="E52" s="42">
        <v>0.4</v>
      </c>
      <c r="F52" s="42">
        <v>9.8000000000000007</v>
      </c>
      <c r="G52" s="42">
        <v>44</v>
      </c>
      <c r="H52" s="42">
        <v>82</v>
      </c>
    </row>
    <row r="53" spans="1:8" s="54" customFormat="1" x14ac:dyDescent="0.25">
      <c r="A53" s="44" t="s">
        <v>23</v>
      </c>
      <c r="B53" s="41" t="s">
        <v>18</v>
      </c>
      <c r="C53" s="45">
        <f>SUM(C47:C52)</f>
        <v>880</v>
      </c>
      <c r="D53" s="45">
        <f>SUM(D47:D52)</f>
        <v>27.450000000000003</v>
      </c>
      <c r="E53" s="45">
        <f>SUM(E47:E52)</f>
        <v>28.73</v>
      </c>
      <c r="F53" s="45">
        <f>SUM(F47:F52)</f>
        <v>105.27999999999999</v>
      </c>
      <c r="G53" s="45">
        <f>SUM(G47:G52)</f>
        <v>811.48</v>
      </c>
      <c r="H53" s="45" t="s">
        <v>18</v>
      </c>
    </row>
    <row r="54" spans="1:8" s="54" customFormat="1" x14ac:dyDescent="0.25">
      <c r="A54" s="71" t="s">
        <v>24</v>
      </c>
      <c r="B54" s="72"/>
      <c r="C54" s="72">
        <v>700</v>
      </c>
      <c r="D54" s="72" t="s">
        <v>25</v>
      </c>
      <c r="E54" s="72" t="s">
        <v>26</v>
      </c>
      <c r="F54" s="72" t="s">
        <v>27</v>
      </c>
      <c r="G54" s="72" t="s">
        <v>28</v>
      </c>
      <c r="H54" s="77" t="s">
        <v>18</v>
      </c>
    </row>
    <row r="55" spans="1:8" s="55" customFormat="1" x14ac:dyDescent="0.25">
      <c r="A55" s="29" t="s">
        <v>85</v>
      </c>
      <c r="B55" s="37"/>
      <c r="C55" s="38">
        <f>C45+C53</f>
        <v>1385</v>
      </c>
      <c r="D55" s="38">
        <f t="shared" ref="D55:G55" si="5">D45+D53</f>
        <v>41.86</v>
      </c>
      <c r="E55" s="38">
        <f t="shared" si="5"/>
        <v>48.5</v>
      </c>
      <c r="F55" s="38">
        <f t="shared" si="5"/>
        <v>229.70999999999998</v>
      </c>
      <c r="G55" s="38">
        <f t="shared" si="5"/>
        <v>1336.98</v>
      </c>
      <c r="H55" s="34"/>
    </row>
    <row r="56" spans="1:8" s="55" customFormat="1" x14ac:dyDescent="0.25">
      <c r="A56" s="60" t="s">
        <v>86</v>
      </c>
      <c r="B56" s="61" t="s">
        <v>93</v>
      </c>
      <c r="C56" s="61">
        <f>C54+C46</f>
        <v>1200</v>
      </c>
      <c r="D56" s="62" t="s">
        <v>87</v>
      </c>
      <c r="E56" s="62" t="s">
        <v>88</v>
      </c>
      <c r="F56" s="62" t="s">
        <v>89</v>
      </c>
      <c r="G56" s="62" t="s">
        <v>90</v>
      </c>
      <c r="H56" s="61"/>
    </row>
    <row r="57" spans="1:8" s="54" customFormat="1" x14ac:dyDescent="0.25">
      <c r="A57" s="79" t="s">
        <v>41</v>
      </c>
      <c r="B57" s="80"/>
      <c r="C57" s="80"/>
      <c r="D57" s="80"/>
      <c r="E57" s="80"/>
      <c r="F57" s="80"/>
      <c r="G57" s="80"/>
      <c r="H57" s="81"/>
    </row>
    <row r="58" spans="1:8" s="54" customFormat="1" x14ac:dyDescent="0.25">
      <c r="A58" s="91" t="s">
        <v>2</v>
      </c>
      <c r="B58" s="92" t="s">
        <v>3</v>
      </c>
      <c r="C58" s="92" t="s">
        <v>4</v>
      </c>
      <c r="D58" s="92" t="s">
        <v>5</v>
      </c>
      <c r="E58" s="92"/>
      <c r="F58" s="92"/>
      <c r="G58" s="92" t="s">
        <v>6</v>
      </c>
      <c r="H58" s="92" t="s">
        <v>7</v>
      </c>
    </row>
    <row r="59" spans="1:8" s="54" customFormat="1" x14ac:dyDescent="0.25">
      <c r="A59" s="91"/>
      <c r="B59" s="92"/>
      <c r="C59" s="92"/>
      <c r="D59" s="39" t="s">
        <v>8</v>
      </c>
      <c r="E59" s="39" t="s">
        <v>9</v>
      </c>
      <c r="F59" s="39" t="s">
        <v>10</v>
      </c>
      <c r="G59" s="92"/>
      <c r="H59" s="92"/>
    </row>
    <row r="60" spans="1:8" s="55" customFormat="1" x14ac:dyDescent="0.25">
      <c r="A60" s="88" t="s">
        <v>77</v>
      </c>
      <c r="B60" s="24" t="s">
        <v>78</v>
      </c>
      <c r="C60" s="25">
        <v>205</v>
      </c>
      <c r="D60" s="25">
        <v>7.46</v>
      </c>
      <c r="E60" s="25">
        <v>7.44</v>
      </c>
      <c r="F60" s="25">
        <v>35.72</v>
      </c>
      <c r="G60" s="25">
        <v>239.6</v>
      </c>
      <c r="H60" s="25">
        <v>235</v>
      </c>
    </row>
    <row r="61" spans="1:8" s="55" customFormat="1" x14ac:dyDescent="0.25">
      <c r="A61" s="89"/>
      <c r="B61" s="24" t="s">
        <v>34</v>
      </c>
      <c r="C61" s="25">
        <v>250</v>
      </c>
      <c r="D61" s="25">
        <v>0.15</v>
      </c>
      <c r="E61" s="25">
        <v>0</v>
      </c>
      <c r="F61" s="25">
        <v>15.05</v>
      </c>
      <c r="G61" s="25">
        <v>60.8</v>
      </c>
      <c r="H61" s="25" t="s">
        <v>107</v>
      </c>
    </row>
    <row r="62" spans="1:8" s="55" customFormat="1" x14ac:dyDescent="0.25">
      <c r="A62" s="87"/>
      <c r="B62" s="27" t="s">
        <v>97</v>
      </c>
      <c r="C62" s="28">
        <v>50</v>
      </c>
      <c r="D62" s="28">
        <v>5.5</v>
      </c>
      <c r="E62" s="28">
        <v>30</v>
      </c>
      <c r="F62" s="28">
        <v>61</v>
      </c>
      <c r="G62" s="28">
        <v>270</v>
      </c>
      <c r="H62" s="28" t="s">
        <v>16</v>
      </c>
    </row>
    <row r="63" spans="1:8" s="55" customFormat="1" x14ac:dyDescent="0.25">
      <c r="A63" s="29" t="s">
        <v>79</v>
      </c>
      <c r="B63" s="30" t="s">
        <v>18</v>
      </c>
      <c r="C63" s="31">
        <f>SUM(C60:C62)</f>
        <v>505</v>
      </c>
      <c r="D63" s="31">
        <f t="shared" ref="D63:G63" si="6">SUM(D60:D62)</f>
        <v>13.11</v>
      </c>
      <c r="E63" s="31">
        <f t="shared" si="6"/>
        <v>37.44</v>
      </c>
      <c r="F63" s="31">
        <f t="shared" si="6"/>
        <v>111.77</v>
      </c>
      <c r="G63" s="31">
        <f t="shared" si="6"/>
        <v>570.4</v>
      </c>
      <c r="H63" s="32" t="s">
        <v>18</v>
      </c>
    </row>
    <row r="64" spans="1:8" s="55" customFormat="1" x14ac:dyDescent="0.25">
      <c r="A64" s="67" t="s">
        <v>80</v>
      </c>
      <c r="B64" s="68"/>
      <c r="C64" s="69">
        <v>500</v>
      </c>
      <c r="D64" s="70" t="s">
        <v>81</v>
      </c>
      <c r="E64" s="70" t="s">
        <v>82</v>
      </c>
      <c r="F64" s="70" t="s">
        <v>83</v>
      </c>
      <c r="G64" s="70" t="s">
        <v>84</v>
      </c>
      <c r="H64" s="68"/>
    </row>
    <row r="65" spans="1:8" s="54" customFormat="1" x14ac:dyDescent="0.25">
      <c r="A65" s="91" t="s">
        <v>19</v>
      </c>
      <c r="B65" s="41" t="s">
        <v>53</v>
      </c>
      <c r="C65" s="42">
        <v>250</v>
      </c>
      <c r="D65" s="42">
        <v>2.4</v>
      </c>
      <c r="E65" s="42">
        <v>5</v>
      </c>
      <c r="F65" s="42">
        <v>8.5</v>
      </c>
      <c r="G65" s="42">
        <v>88.5</v>
      </c>
      <c r="H65" s="40">
        <v>118</v>
      </c>
    </row>
    <row r="66" spans="1:8" s="54" customFormat="1" x14ac:dyDescent="0.25">
      <c r="A66" s="91"/>
      <c r="B66" s="41" t="s">
        <v>47</v>
      </c>
      <c r="C66" s="42">
        <v>100</v>
      </c>
      <c r="D66" s="42">
        <v>5.52</v>
      </c>
      <c r="E66" s="42">
        <v>6.6</v>
      </c>
      <c r="F66" s="42">
        <v>7.75</v>
      </c>
      <c r="G66" s="42">
        <v>250.45</v>
      </c>
      <c r="H66" s="42" t="s">
        <v>73</v>
      </c>
    </row>
    <row r="67" spans="1:8" s="54" customFormat="1" x14ac:dyDescent="0.25">
      <c r="A67" s="91"/>
      <c r="B67" s="41" t="s">
        <v>44</v>
      </c>
      <c r="C67" s="43">
        <v>180</v>
      </c>
      <c r="D67" s="43">
        <v>4.8600000000000003</v>
      </c>
      <c r="E67" s="43">
        <v>7.2</v>
      </c>
      <c r="F67" s="43">
        <v>35.44</v>
      </c>
      <c r="G67" s="43">
        <v>129</v>
      </c>
      <c r="H67" s="40">
        <v>377</v>
      </c>
    </row>
    <row r="68" spans="1:8" s="54" customFormat="1" x14ac:dyDescent="0.25">
      <c r="A68" s="91"/>
      <c r="B68" s="41" t="s">
        <v>34</v>
      </c>
      <c r="C68" s="42">
        <v>200</v>
      </c>
      <c r="D68" s="42">
        <v>0.12</v>
      </c>
      <c r="E68" s="42">
        <v>0</v>
      </c>
      <c r="F68" s="42">
        <v>12.04</v>
      </c>
      <c r="G68" s="42">
        <v>48.64</v>
      </c>
      <c r="H68" s="42" t="s">
        <v>107</v>
      </c>
    </row>
    <row r="69" spans="1:8" s="54" customFormat="1" x14ac:dyDescent="0.25">
      <c r="A69" s="91"/>
      <c r="B69" s="41" t="s">
        <v>14</v>
      </c>
      <c r="C69" s="42">
        <v>50</v>
      </c>
      <c r="D69" s="42">
        <v>3.8</v>
      </c>
      <c r="E69" s="42">
        <v>0.4</v>
      </c>
      <c r="F69" s="42">
        <v>24.6</v>
      </c>
      <c r="G69" s="42">
        <v>117</v>
      </c>
      <c r="H69" s="40">
        <v>573</v>
      </c>
    </row>
    <row r="70" spans="1:8" s="54" customFormat="1" x14ac:dyDescent="0.25">
      <c r="A70" s="91"/>
      <c r="B70" s="41" t="s">
        <v>30</v>
      </c>
      <c r="C70" s="42">
        <v>100</v>
      </c>
      <c r="D70" s="42">
        <v>0.4</v>
      </c>
      <c r="E70" s="42">
        <v>0.4</v>
      </c>
      <c r="F70" s="42">
        <v>9.8000000000000007</v>
      </c>
      <c r="G70" s="42">
        <v>44</v>
      </c>
      <c r="H70" s="42">
        <v>82</v>
      </c>
    </row>
    <row r="71" spans="1:8" s="54" customFormat="1" x14ac:dyDescent="0.25">
      <c r="A71" s="44" t="s">
        <v>23</v>
      </c>
      <c r="B71" s="41" t="s">
        <v>18</v>
      </c>
      <c r="C71" s="45">
        <f>SUM(C65:C70)</f>
        <v>880</v>
      </c>
      <c r="D71" s="45">
        <f>SUM(D65:D70)</f>
        <v>17.099999999999998</v>
      </c>
      <c r="E71" s="45">
        <f>SUM(E65:E70)</f>
        <v>19.599999999999998</v>
      </c>
      <c r="F71" s="45">
        <f>SUM(F65:F70)</f>
        <v>98.13</v>
      </c>
      <c r="G71" s="45">
        <f>SUM(G65:G70)</f>
        <v>677.59</v>
      </c>
      <c r="H71" s="45" t="s">
        <v>18</v>
      </c>
    </row>
    <row r="72" spans="1:8" s="54" customFormat="1" x14ac:dyDescent="0.25">
      <c r="A72" s="71" t="s">
        <v>24</v>
      </c>
      <c r="B72" s="72"/>
      <c r="C72" s="72">
        <v>700</v>
      </c>
      <c r="D72" s="72" t="s">
        <v>25</v>
      </c>
      <c r="E72" s="72" t="s">
        <v>26</v>
      </c>
      <c r="F72" s="72" t="s">
        <v>27</v>
      </c>
      <c r="G72" s="72" t="s">
        <v>28</v>
      </c>
      <c r="H72" s="72"/>
    </row>
    <row r="73" spans="1:8" s="55" customFormat="1" x14ac:dyDescent="0.25">
      <c r="A73" s="29" t="s">
        <v>85</v>
      </c>
      <c r="B73" s="37"/>
      <c r="C73" s="38">
        <f>C63+C71</f>
        <v>1385</v>
      </c>
      <c r="D73" s="38">
        <f>D63+D71</f>
        <v>30.209999999999997</v>
      </c>
      <c r="E73" s="38">
        <f>E63+E71</f>
        <v>57.039999999999992</v>
      </c>
      <c r="F73" s="38">
        <f>F63+F71</f>
        <v>209.89999999999998</v>
      </c>
      <c r="G73" s="38">
        <f>G63+G71</f>
        <v>1247.99</v>
      </c>
      <c r="H73" s="34"/>
    </row>
    <row r="74" spans="1:8" s="55" customFormat="1" x14ac:dyDescent="0.25">
      <c r="A74" s="60" t="s">
        <v>86</v>
      </c>
      <c r="B74" s="61" t="s">
        <v>93</v>
      </c>
      <c r="C74" s="61">
        <f>C72+C64</f>
        <v>1200</v>
      </c>
      <c r="D74" s="62" t="s">
        <v>87</v>
      </c>
      <c r="E74" s="62" t="s">
        <v>88</v>
      </c>
      <c r="F74" s="62" t="s">
        <v>89</v>
      </c>
      <c r="G74" s="62" t="s">
        <v>90</v>
      </c>
      <c r="H74" s="61"/>
    </row>
    <row r="75" spans="1:8" s="54" customFormat="1" x14ac:dyDescent="0.25">
      <c r="A75" s="79" t="s">
        <v>45</v>
      </c>
      <c r="B75" s="80"/>
      <c r="C75" s="80"/>
      <c r="D75" s="80"/>
      <c r="E75" s="80"/>
      <c r="F75" s="80"/>
      <c r="G75" s="80"/>
      <c r="H75" s="81"/>
    </row>
    <row r="76" spans="1:8" s="54" customFormat="1" x14ac:dyDescent="0.25">
      <c r="A76" s="91" t="s">
        <v>2</v>
      </c>
      <c r="B76" s="92" t="s">
        <v>3</v>
      </c>
      <c r="C76" s="92" t="s">
        <v>4</v>
      </c>
      <c r="D76" s="92" t="s">
        <v>5</v>
      </c>
      <c r="E76" s="92"/>
      <c r="F76" s="92"/>
      <c r="G76" s="92" t="s">
        <v>6</v>
      </c>
      <c r="H76" s="92" t="s">
        <v>7</v>
      </c>
    </row>
    <row r="77" spans="1:8" s="54" customFormat="1" x14ac:dyDescent="0.25">
      <c r="A77" s="91"/>
      <c r="B77" s="92"/>
      <c r="C77" s="92"/>
      <c r="D77" s="39" t="s">
        <v>8</v>
      </c>
      <c r="E77" s="39" t="s">
        <v>9</v>
      </c>
      <c r="F77" s="39" t="s">
        <v>10</v>
      </c>
      <c r="G77" s="92"/>
      <c r="H77" s="92"/>
    </row>
    <row r="78" spans="1:8" s="55" customFormat="1" x14ac:dyDescent="0.25">
      <c r="A78" s="88" t="s">
        <v>77</v>
      </c>
      <c r="B78" s="24" t="s">
        <v>100</v>
      </c>
      <c r="C78" s="25">
        <v>205</v>
      </c>
      <c r="D78" s="25">
        <v>7.66</v>
      </c>
      <c r="E78" s="25">
        <v>8.56</v>
      </c>
      <c r="F78" s="25">
        <v>32.340000000000003</v>
      </c>
      <c r="G78" s="25">
        <v>237</v>
      </c>
      <c r="H78" s="25">
        <v>237</v>
      </c>
    </row>
    <row r="79" spans="1:8" s="55" customFormat="1" x14ac:dyDescent="0.25">
      <c r="A79" s="89"/>
      <c r="B79" s="24" t="s">
        <v>13</v>
      </c>
      <c r="C79" s="25">
        <v>250</v>
      </c>
      <c r="D79" s="25">
        <v>1.25</v>
      </c>
      <c r="E79" s="25">
        <v>0.25</v>
      </c>
      <c r="F79" s="25">
        <v>25.25</v>
      </c>
      <c r="G79" s="25">
        <v>107.5</v>
      </c>
      <c r="H79" s="25">
        <v>501</v>
      </c>
    </row>
    <row r="80" spans="1:8" s="55" customFormat="1" x14ac:dyDescent="0.25">
      <c r="A80" s="87"/>
      <c r="B80" s="27" t="s">
        <v>98</v>
      </c>
      <c r="C80" s="28">
        <v>50</v>
      </c>
      <c r="D80" s="28">
        <v>8</v>
      </c>
      <c r="E80" s="28">
        <v>13</v>
      </c>
      <c r="F80" s="28">
        <v>67</v>
      </c>
      <c r="G80" s="28">
        <v>210</v>
      </c>
      <c r="H80" s="28">
        <v>582</v>
      </c>
    </row>
    <row r="81" spans="1:8" s="55" customFormat="1" x14ac:dyDescent="0.25">
      <c r="A81" s="29" t="s">
        <v>79</v>
      </c>
      <c r="B81" s="30" t="s">
        <v>18</v>
      </c>
      <c r="C81" s="31">
        <f>SUM(C78:C80)</f>
        <v>505</v>
      </c>
      <c r="D81" s="31">
        <f t="shared" ref="D81:G81" si="7">SUM(D78:D80)</f>
        <v>16.91</v>
      </c>
      <c r="E81" s="31">
        <f t="shared" si="7"/>
        <v>21.810000000000002</v>
      </c>
      <c r="F81" s="31">
        <f t="shared" si="7"/>
        <v>124.59</v>
      </c>
      <c r="G81" s="31">
        <f t="shared" si="7"/>
        <v>554.5</v>
      </c>
      <c r="H81" s="32" t="s">
        <v>18</v>
      </c>
    </row>
    <row r="82" spans="1:8" s="55" customFormat="1" x14ac:dyDescent="0.25">
      <c r="A82" s="67" t="s">
        <v>80</v>
      </c>
      <c r="B82" s="68"/>
      <c r="C82" s="69">
        <v>500</v>
      </c>
      <c r="D82" s="70" t="s">
        <v>81</v>
      </c>
      <c r="E82" s="70" t="s">
        <v>82</v>
      </c>
      <c r="F82" s="70" t="s">
        <v>83</v>
      </c>
      <c r="G82" s="70" t="s">
        <v>84</v>
      </c>
      <c r="H82" s="68"/>
    </row>
    <row r="83" spans="1:8" s="54" customFormat="1" ht="31.5" x14ac:dyDescent="0.25">
      <c r="A83" s="91" t="s">
        <v>19</v>
      </c>
      <c r="B83" s="41" t="s">
        <v>46</v>
      </c>
      <c r="C83" s="42">
        <v>250</v>
      </c>
      <c r="D83" s="42">
        <v>9.3000000000000007</v>
      </c>
      <c r="E83" s="42">
        <v>11.4</v>
      </c>
      <c r="F83" s="42">
        <v>10.050000000000001</v>
      </c>
      <c r="G83" s="42">
        <v>180</v>
      </c>
      <c r="H83" s="40">
        <v>122</v>
      </c>
    </row>
    <row r="84" spans="1:8" s="54" customFormat="1" x14ac:dyDescent="0.25">
      <c r="A84" s="91"/>
      <c r="B84" s="41" t="s">
        <v>43</v>
      </c>
      <c r="C84" s="42">
        <v>100</v>
      </c>
      <c r="D84" s="42">
        <v>12.2</v>
      </c>
      <c r="E84" s="42">
        <v>12</v>
      </c>
      <c r="F84" s="42">
        <v>0.3</v>
      </c>
      <c r="G84" s="42">
        <v>192</v>
      </c>
      <c r="H84" s="40">
        <v>366</v>
      </c>
    </row>
    <row r="85" spans="1:8" s="54" customFormat="1" x14ac:dyDescent="0.25">
      <c r="A85" s="91"/>
      <c r="B85" s="41" t="s">
        <v>32</v>
      </c>
      <c r="C85" s="43">
        <v>180</v>
      </c>
      <c r="D85" s="43">
        <v>4.5199999999999996</v>
      </c>
      <c r="E85" s="43">
        <v>6.52</v>
      </c>
      <c r="F85" s="43">
        <v>46.62</v>
      </c>
      <c r="G85" s="43">
        <v>263.16000000000003</v>
      </c>
      <c r="H85" s="40">
        <v>385</v>
      </c>
    </row>
    <row r="86" spans="1:8" s="54" customFormat="1" x14ac:dyDescent="0.25">
      <c r="A86" s="91"/>
      <c r="B86" s="41" t="s">
        <v>34</v>
      </c>
      <c r="C86" s="42">
        <v>200</v>
      </c>
      <c r="D86" s="42">
        <v>0.12</v>
      </c>
      <c r="E86" s="42">
        <v>0</v>
      </c>
      <c r="F86" s="42">
        <v>12.04</v>
      </c>
      <c r="G86" s="42">
        <v>48.64</v>
      </c>
      <c r="H86" s="42" t="s">
        <v>107</v>
      </c>
    </row>
    <row r="87" spans="1:8" s="54" customFormat="1" x14ac:dyDescent="0.25">
      <c r="A87" s="91"/>
      <c r="B87" s="41" t="s">
        <v>14</v>
      </c>
      <c r="C87" s="42">
        <v>50</v>
      </c>
      <c r="D87" s="42">
        <v>3.8</v>
      </c>
      <c r="E87" s="42">
        <v>0.4</v>
      </c>
      <c r="F87" s="42">
        <v>24.6</v>
      </c>
      <c r="G87" s="42">
        <v>117</v>
      </c>
      <c r="H87" s="40">
        <v>573</v>
      </c>
    </row>
    <row r="88" spans="1:8" s="54" customFormat="1" x14ac:dyDescent="0.25">
      <c r="A88" s="91"/>
      <c r="B88" s="41" t="s">
        <v>30</v>
      </c>
      <c r="C88" s="42">
        <v>100</v>
      </c>
      <c r="D88" s="42">
        <v>0.4</v>
      </c>
      <c r="E88" s="42">
        <v>0.4</v>
      </c>
      <c r="F88" s="42">
        <v>9.8000000000000007</v>
      </c>
      <c r="G88" s="42">
        <v>44</v>
      </c>
      <c r="H88" s="42">
        <v>82</v>
      </c>
    </row>
    <row r="89" spans="1:8" s="54" customFormat="1" x14ac:dyDescent="0.25">
      <c r="A89" s="44" t="s">
        <v>23</v>
      </c>
      <c r="B89" s="41" t="s">
        <v>18</v>
      </c>
      <c r="C89" s="45">
        <f>SUM(C83:C88)</f>
        <v>880</v>
      </c>
      <c r="D89" s="45">
        <f>SUM(D83:D88)</f>
        <v>30.34</v>
      </c>
      <c r="E89" s="45">
        <f>SUM(E83:E88)</f>
        <v>30.719999999999995</v>
      </c>
      <c r="F89" s="45">
        <f>SUM(F83:F88)</f>
        <v>103.40999999999998</v>
      </c>
      <c r="G89" s="45">
        <f>SUM(G83:G88)</f>
        <v>844.80000000000007</v>
      </c>
      <c r="H89" s="45" t="s">
        <v>18</v>
      </c>
    </row>
    <row r="90" spans="1:8" s="54" customFormat="1" x14ac:dyDescent="0.25">
      <c r="A90" s="71" t="s">
        <v>24</v>
      </c>
      <c r="B90" s="72"/>
      <c r="C90" s="72">
        <v>700</v>
      </c>
      <c r="D90" s="72" t="s">
        <v>25</v>
      </c>
      <c r="E90" s="72" t="s">
        <v>26</v>
      </c>
      <c r="F90" s="72" t="s">
        <v>27</v>
      </c>
      <c r="G90" s="72" t="s">
        <v>28</v>
      </c>
      <c r="H90" s="77" t="s">
        <v>18</v>
      </c>
    </row>
    <row r="91" spans="1:8" s="55" customFormat="1" x14ac:dyDescent="0.25">
      <c r="A91" s="29" t="s">
        <v>85</v>
      </c>
      <c r="B91" s="37"/>
      <c r="C91" s="38">
        <f>C81+C89</f>
        <v>1385</v>
      </c>
      <c r="D91" s="38">
        <f t="shared" ref="D91:G91" si="8">D81+D89</f>
        <v>47.25</v>
      </c>
      <c r="E91" s="38">
        <f t="shared" si="8"/>
        <v>52.53</v>
      </c>
      <c r="F91" s="38">
        <f t="shared" si="8"/>
        <v>228</v>
      </c>
      <c r="G91" s="38">
        <f t="shared" si="8"/>
        <v>1399.3000000000002</v>
      </c>
      <c r="H91" s="34"/>
    </row>
    <row r="92" spans="1:8" s="55" customFormat="1" x14ac:dyDescent="0.25">
      <c r="A92" s="60" t="s">
        <v>86</v>
      </c>
      <c r="B92" s="61" t="s">
        <v>93</v>
      </c>
      <c r="C92" s="61">
        <f>C90+C82</f>
        <v>1200</v>
      </c>
      <c r="D92" s="62" t="s">
        <v>87</v>
      </c>
      <c r="E92" s="62" t="s">
        <v>88</v>
      </c>
      <c r="F92" s="62" t="s">
        <v>89</v>
      </c>
      <c r="G92" s="62" t="s">
        <v>90</v>
      </c>
      <c r="H92" s="61"/>
    </row>
    <row r="93" spans="1:8" s="54" customFormat="1" x14ac:dyDescent="0.25">
      <c r="A93" s="79" t="s">
        <v>48</v>
      </c>
      <c r="B93" s="80"/>
      <c r="C93" s="80"/>
      <c r="D93" s="80"/>
      <c r="E93" s="80"/>
      <c r="F93" s="80"/>
      <c r="G93" s="80"/>
      <c r="H93" s="81"/>
    </row>
    <row r="94" spans="1:8" s="54" customFormat="1" x14ac:dyDescent="0.25">
      <c r="A94" s="91" t="s">
        <v>2</v>
      </c>
      <c r="B94" s="92" t="s">
        <v>3</v>
      </c>
      <c r="C94" s="92" t="s">
        <v>4</v>
      </c>
      <c r="D94" s="92" t="s">
        <v>5</v>
      </c>
      <c r="E94" s="92"/>
      <c r="F94" s="92"/>
      <c r="G94" s="92" t="s">
        <v>6</v>
      </c>
      <c r="H94" s="92" t="s">
        <v>7</v>
      </c>
    </row>
    <row r="95" spans="1:8" s="54" customFormat="1" x14ac:dyDescent="0.25">
      <c r="A95" s="91"/>
      <c r="B95" s="92"/>
      <c r="C95" s="92"/>
      <c r="D95" s="39" t="s">
        <v>8</v>
      </c>
      <c r="E95" s="39" t="s">
        <v>9</v>
      </c>
      <c r="F95" s="39" t="s">
        <v>10</v>
      </c>
      <c r="G95" s="92"/>
      <c r="H95" s="92"/>
    </row>
    <row r="96" spans="1:8" s="54" customFormat="1" x14ac:dyDescent="0.25">
      <c r="A96" s="85" t="s">
        <v>19</v>
      </c>
      <c r="B96" s="41" t="s">
        <v>49</v>
      </c>
      <c r="C96" s="42">
        <v>220</v>
      </c>
      <c r="D96" s="42">
        <v>13.1</v>
      </c>
      <c r="E96" s="42">
        <v>20.9</v>
      </c>
      <c r="F96" s="42">
        <v>17.489999999999998</v>
      </c>
      <c r="G96" s="42">
        <v>350.9</v>
      </c>
      <c r="H96" s="40">
        <v>376</v>
      </c>
    </row>
    <row r="97" spans="1:8" s="54" customFormat="1" x14ac:dyDescent="0.25">
      <c r="A97" s="86"/>
      <c r="B97" s="41" t="s">
        <v>50</v>
      </c>
      <c r="C97" s="42">
        <v>160</v>
      </c>
      <c r="D97" s="42">
        <v>10</v>
      </c>
      <c r="E97" s="42">
        <v>15</v>
      </c>
      <c r="F97" s="42">
        <v>60.6</v>
      </c>
      <c r="G97" s="42">
        <v>429</v>
      </c>
      <c r="H97" s="40">
        <v>327</v>
      </c>
    </row>
    <row r="98" spans="1:8" s="54" customFormat="1" x14ac:dyDescent="0.25">
      <c r="A98" s="86"/>
      <c r="B98" s="65" t="s">
        <v>34</v>
      </c>
      <c r="C98" s="42">
        <v>200</v>
      </c>
      <c r="D98" s="42">
        <v>0.12</v>
      </c>
      <c r="E98" s="42">
        <v>0</v>
      </c>
      <c r="F98" s="42">
        <v>12.04</v>
      </c>
      <c r="G98" s="42">
        <v>48.64</v>
      </c>
      <c r="H98" s="40" t="s">
        <v>107</v>
      </c>
    </row>
    <row r="99" spans="1:8" s="54" customFormat="1" x14ac:dyDescent="0.25">
      <c r="A99" s="86"/>
      <c r="B99" s="41" t="s">
        <v>13</v>
      </c>
      <c r="C99" s="42">
        <v>200</v>
      </c>
      <c r="D99" s="42">
        <v>1</v>
      </c>
      <c r="E99" s="42">
        <v>0.2</v>
      </c>
      <c r="F99" s="42">
        <v>20.2</v>
      </c>
      <c r="G99" s="42">
        <v>86</v>
      </c>
      <c r="H99" s="42">
        <v>501</v>
      </c>
    </row>
    <row r="100" spans="1:8" s="54" customFormat="1" x14ac:dyDescent="0.25">
      <c r="A100" s="86"/>
      <c r="B100" s="41" t="s">
        <v>14</v>
      </c>
      <c r="C100" s="42">
        <v>50</v>
      </c>
      <c r="D100" s="42">
        <v>3.8</v>
      </c>
      <c r="E100" s="42">
        <v>0.4</v>
      </c>
      <c r="F100" s="42">
        <v>24.6</v>
      </c>
      <c r="G100" s="42">
        <v>117</v>
      </c>
      <c r="H100" s="40">
        <v>573</v>
      </c>
    </row>
    <row r="101" spans="1:8" s="54" customFormat="1" x14ac:dyDescent="0.25">
      <c r="A101" s="86"/>
      <c r="B101" s="41" t="s">
        <v>30</v>
      </c>
      <c r="C101" s="42">
        <v>100</v>
      </c>
      <c r="D101" s="42">
        <v>0.4</v>
      </c>
      <c r="E101" s="42">
        <v>0.4</v>
      </c>
      <c r="F101" s="42">
        <v>9.8000000000000007</v>
      </c>
      <c r="G101" s="42">
        <v>44</v>
      </c>
      <c r="H101" s="42">
        <v>82</v>
      </c>
    </row>
    <row r="102" spans="1:8" s="55" customFormat="1" x14ac:dyDescent="0.25">
      <c r="A102" s="87"/>
      <c r="B102" s="27" t="s">
        <v>97</v>
      </c>
      <c r="C102" s="28">
        <v>50</v>
      </c>
      <c r="D102" s="28">
        <v>5.5</v>
      </c>
      <c r="E102" s="28">
        <v>30</v>
      </c>
      <c r="F102" s="28">
        <v>61</v>
      </c>
      <c r="G102" s="28">
        <v>270</v>
      </c>
      <c r="H102" s="28" t="s">
        <v>16</v>
      </c>
    </row>
    <row r="103" spans="1:8" s="54" customFormat="1" x14ac:dyDescent="0.25">
      <c r="A103" s="44" t="s">
        <v>23</v>
      </c>
      <c r="B103" s="41" t="s">
        <v>18</v>
      </c>
      <c r="C103" s="45">
        <f>SUM(C96:C102)</f>
        <v>980</v>
      </c>
      <c r="D103" s="45">
        <f t="shared" ref="D103:G103" si="9">SUM(D96:D102)</f>
        <v>33.92</v>
      </c>
      <c r="E103" s="45">
        <f t="shared" si="9"/>
        <v>66.900000000000006</v>
      </c>
      <c r="F103" s="45">
        <f t="shared" si="9"/>
        <v>205.73000000000002</v>
      </c>
      <c r="G103" s="45">
        <f t="shared" si="9"/>
        <v>1345.54</v>
      </c>
      <c r="H103" s="45" t="s">
        <v>18</v>
      </c>
    </row>
    <row r="104" spans="1:8" s="54" customFormat="1" x14ac:dyDescent="0.25">
      <c r="A104" s="71" t="s">
        <v>24</v>
      </c>
      <c r="B104" s="72"/>
      <c r="C104" s="72">
        <v>700</v>
      </c>
      <c r="D104" s="72" t="s">
        <v>25</v>
      </c>
      <c r="E104" s="72" t="s">
        <v>26</v>
      </c>
      <c r="F104" s="72" t="s">
        <v>27</v>
      </c>
      <c r="G104" s="72" t="s">
        <v>28</v>
      </c>
      <c r="H104" s="77" t="s">
        <v>18</v>
      </c>
    </row>
    <row r="105" spans="1:8" s="54" customFormat="1" x14ac:dyDescent="0.25">
      <c r="A105" s="48"/>
      <c r="B105" s="14"/>
      <c r="C105" s="14"/>
      <c r="D105" s="14"/>
      <c r="E105" s="14"/>
      <c r="F105" s="14"/>
      <c r="G105" s="14"/>
      <c r="H105" s="14"/>
    </row>
    <row r="106" spans="1:8" s="54" customFormat="1" x14ac:dyDescent="0.25">
      <c r="A106" s="79" t="s">
        <v>51</v>
      </c>
      <c r="B106" s="80"/>
      <c r="C106" s="80"/>
      <c r="D106" s="80"/>
      <c r="E106" s="80"/>
      <c r="F106" s="80"/>
      <c r="G106" s="80"/>
      <c r="H106" s="81"/>
    </row>
    <row r="107" spans="1:8" s="55" customFormat="1" x14ac:dyDescent="0.25">
      <c r="A107" s="89" t="s">
        <v>77</v>
      </c>
      <c r="B107" s="24" t="s">
        <v>95</v>
      </c>
      <c r="C107" s="25">
        <v>205</v>
      </c>
      <c r="D107" s="25">
        <v>6.55</v>
      </c>
      <c r="E107" s="25">
        <v>8.33</v>
      </c>
      <c r="F107" s="25">
        <v>35.090000000000003</v>
      </c>
      <c r="G107" s="25">
        <v>241.11</v>
      </c>
      <c r="H107" s="25" t="s">
        <v>108</v>
      </c>
    </row>
    <row r="108" spans="1:8" s="55" customFormat="1" x14ac:dyDescent="0.25">
      <c r="A108" s="89"/>
      <c r="B108" s="24" t="s">
        <v>92</v>
      </c>
      <c r="C108" s="25">
        <v>250</v>
      </c>
      <c r="D108" s="25">
        <v>0.15</v>
      </c>
      <c r="E108" s="25">
        <v>0</v>
      </c>
      <c r="F108" s="25">
        <v>15.05</v>
      </c>
      <c r="G108" s="25">
        <v>60.8</v>
      </c>
      <c r="H108" s="25" t="s">
        <v>107</v>
      </c>
    </row>
    <row r="109" spans="1:8" s="55" customFormat="1" x14ac:dyDescent="0.25">
      <c r="A109" s="26"/>
      <c r="B109" s="27" t="s">
        <v>15</v>
      </c>
      <c r="C109" s="28">
        <v>55</v>
      </c>
      <c r="D109" s="28">
        <v>4.04</v>
      </c>
      <c r="E109" s="28">
        <v>4.74</v>
      </c>
      <c r="F109" s="28">
        <v>32.590000000000003</v>
      </c>
      <c r="G109" s="28">
        <v>188.6</v>
      </c>
      <c r="H109" s="28" t="s">
        <v>16</v>
      </c>
    </row>
    <row r="110" spans="1:8" s="55" customFormat="1" x14ac:dyDescent="0.25">
      <c r="A110" s="29" t="s">
        <v>79</v>
      </c>
      <c r="B110" s="30" t="s">
        <v>18</v>
      </c>
      <c r="C110" s="31">
        <f>SUM(C107:C109)</f>
        <v>510</v>
      </c>
      <c r="D110" s="31">
        <f>SUM(D107:D109)</f>
        <v>10.74</v>
      </c>
      <c r="E110" s="31">
        <f>SUM(E107:E109)</f>
        <v>13.07</v>
      </c>
      <c r="F110" s="31">
        <f>SUM(F107:F109)</f>
        <v>82.73</v>
      </c>
      <c r="G110" s="31">
        <f>SUM(G107:G109)</f>
        <v>490.51</v>
      </c>
      <c r="H110" s="32" t="s">
        <v>18</v>
      </c>
    </row>
    <row r="111" spans="1:8" s="55" customFormat="1" x14ac:dyDescent="0.25">
      <c r="A111" s="67" t="s">
        <v>80</v>
      </c>
      <c r="B111" s="68"/>
      <c r="C111" s="69">
        <v>500</v>
      </c>
      <c r="D111" s="70" t="s">
        <v>81</v>
      </c>
      <c r="E111" s="70" t="s">
        <v>82</v>
      </c>
      <c r="F111" s="70" t="s">
        <v>83</v>
      </c>
      <c r="G111" s="70" t="s">
        <v>84</v>
      </c>
      <c r="H111" s="68"/>
    </row>
    <row r="112" spans="1:8" s="54" customFormat="1" ht="47.25" x14ac:dyDescent="0.25">
      <c r="A112" s="85" t="s">
        <v>19</v>
      </c>
      <c r="B112" s="41" t="s">
        <v>20</v>
      </c>
      <c r="C112" s="42">
        <v>250</v>
      </c>
      <c r="D112" s="42">
        <v>6.44</v>
      </c>
      <c r="E112" s="42">
        <v>7.47</v>
      </c>
      <c r="F112" s="42">
        <v>14.43</v>
      </c>
      <c r="G112" s="42">
        <v>142.31</v>
      </c>
      <c r="H112" s="40" t="s">
        <v>68</v>
      </c>
    </row>
    <row r="113" spans="1:8" s="54" customFormat="1" x14ac:dyDescent="0.25">
      <c r="A113" s="86"/>
      <c r="B113" s="41" t="s">
        <v>21</v>
      </c>
      <c r="C113" s="42">
        <v>180</v>
      </c>
      <c r="D113" s="42">
        <v>10.210000000000001</v>
      </c>
      <c r="E113" s="42">
        <v>10.63</v>
      </c>
      <c r="F113" s="42">
        <v>42.24</v>
      </c>
      <c r="G113" s="42">
        <v>290.60000000000002</v>
      </c>
      <c r="H113" s="40">
        <v>202</v>
      </c>
    </row>
    <row r="114" spans="1:8" s="54" customFormat="1" x14ac:dyDescent="0.25">
      <c r="A114" s="86"/>
      <c r="B114" s="41" t="s">
        <v>22</v>
      </c>
      <c r="C114" s="42">
        <v>100</v>
      </c>
      <c r="D114" s="42">
        <v>12.5</v>
      </c>
      <c r="E114" s="42">
        <v>1.5</v>
      </c>
      <c r="F114" s="42">
        <v>5.2</v>
      </c>
      <c r="G114" s="42">
        <v>84</v>
      </c>
      <c r="H114" s="42">
        <v>308</v>
      </c>
    </row>
    <row r="115" spans="1:8" s="54" customFormat="1" x14ac:dyDescent="0.25">
      <c r="A115" s="86"/>
      <c r="B115" s="41" t="s">
        <v>55</v>
      </c>
      <c r="C115" s="42">
        <v>200</v>
      </c>
      <c r="D115" s="42" t="s">
        <v>104</v>
      </c>
      <c r="E115" s="42">
        <v>0.1</v>
      </c>
      <c r="F115" s="42">
        <v>20.100000000000001</v>
      </c>
      <c r="G115" s="42">
        <v>84</v>
      </c>
      <c r="H115" s="40">
        <v>495</v>
      </c>
    </row>
    <row r="116" spans="1:8" s="54" customFormat="1" x14ac:dyDescent="0.25">
      <c r="A116" s="86"/>
      <c r="B116" s="41" t="s">
        <v>14</v>
      </c>
      <c r="C116" s="42">
        <v>50</v>
      </c>
      <c r="D116" s="42">
        <v>3.8</v>
      </c>
      <c r="E116" s="42">
        <v>0.4</v>
      </c>
      <c r="F116" s="42">
        <v>24.6</v>
      </c>
      <c r="G116" s="42">
        <v>117</v>
      </c>
      <c r="H116" s="40">
        <v>573</v>
      </c>
    </row>
    <row r="117" spans="1:8" s="54" customFormat="1" x14ac:dyDescent="0.25">
      <c r="A117" s="87"/>
      <c r="B117" s="41" t="s">
        <v>30</v>
      </c>
      <c r="C117" s="42">
        <v>100</v>
      </c>
      <c r="D117" s="42">
        <v>0.4</v>
      </c>
      <c r="E117" s="42">
        <v>0.4</v>
      </c>
      <c r="F117" s="42">
        <v>9.8000000000000007</v>
      </c>
      <c r="G117" s="42">
        <v>44</v>
      </c>
      <c r="H117" s="42">
        <v>82</v>
      </c>
    </row>
    <row r="118" spans="1:8" s="54" customFormat="1" x14ac:dyDescent="0.25">
      <c r="A118" s="49" t="s">
        <v>23</v>
      </c>
      <c r="B118" s="50" t="s">
        <v>18</v>
      </c>
      <c r="C118" s="51">
        <f>SUM(C112:C117)</f>
        <v>880</v>
      </c>
      <c r="D118" s="51">
        <f>SUM(D112:D117)</f>
        <v>33.35</v>
      </c>
      <c r="E118" s="51">
        <f>SUM(E112:E117)</f>
        <v>20.5</v>
      </c>
      <c r="F118" s="51">
        <f>SUM(F112:F117)</f>
        <v>116.36999999999999</v>
      </c>
      <c r="G118" s="51">
        <f>SUM(G112:G117)</f>
        <v>761.91000000000008</v>
      </c>
      <c r="H118" s="45" t="s">
        <v>18</v>
      </c>
    </row>
    <row r="119" spans="1:8" s="54" customFormat="1" x14ac:dyDescent="0.25">
      <c r="A119" s="71" t="s">
        <v>24</v>
      </c>
      <c r="B119" s="72"/>
      <c r="C119" s="72">
        <v>700</v>
      </c>
      <c r="D119" s="72" t="s">
        <v>25</v>
      </c>
      <c r="E119" s="72" t="s">
        <v>26</v>
      </c>
      <c r="F119" s="72" t="s">
        <v>27</v>
      </c>
      <c r="G119" s="72" t="s">
        <v>28</v>
      </c>
      <c r="H119" s="72"/>
    </row>
    <row r="120" spans="1:8" s="55" customFormat="1" x14ac:dyDescent="0.25">
      <c r="A120" s="29" t="s">
        <v>85</v>
      </c>
      <c r="B120" s="37"/>
      <c r="C120" s="38">
        <f>C110+C118</f>
        <v>1390</v>
      </c>
      <c r="D120" s="38">
        <f t="shared" ref="D120:G120" si="10">D110+D118</f>
        <v>44.09</v>
      </c>
      <c r="E120" s="38">
        <f t="shared" si="10"/>
        <v>33.57</v>
      </c>
      <c r="F120" s="38">
        <f t="shared" si="10"/>
        <v>199.1</v>
      </c>
      <c r="G120" s="38">
        <f t="shared" si="10"/>
        <v>1252.42</v>
      </c>
      <c r="H120" s="34"/>
    </row>
    <row r="121" spans="1:8" s="55" customFormat="1" x14ac:dyDescent="0.25">
      <c r="A121" s="60" t="s">
        <v>86</v>
      </c>
      <c r="B121" s="61" t="s">
        <v>93</v>
      </c>
      <c r="C121" s="61">
        <f>C119+C111</f>
        <v>1200</v>
      </c>
      <c r="D121" s="62" t="s">
        <v>87</v>
      </c>
      <c r="E121" s="62" t="s">
        <v>88</v>
      </c>
      <c r="F121" s="62" t="s">
        <v>89</v>
      </c>
      <c r="G121" s="62" t="s">
        <v>90</v>
      </c>
      <c r="H121" s="61"/>
    </row>
    <row r="122" spans="1:8" s="54" customFormat="1" x14ac:dyDescent="0.25">
      <c r="A122" s="79" t="s">
        <v>52</v>
      </c>
      <c r="B122" s="80"/>
      <c r="C122" s="80"/>
      <c r="D122" s="80"/>
      <c r="E122" s="80"/>
      <c r="F122" s="80"/>
      <c r="G122" s="80"/>
      <c r="H122" s="81"/>
    </row>
    <row r="123" spans="1:8" s="54" customFormat="1" x14ac:dyDescent="0.25">
      <c r="A123" s="91" t="s">
        <v>2</v>
      </c>
      <c r="B123" s="92" t="s">
        <v>3</v>
      </c>
      <c r="C123" s="92" t="s">
        <v>4</v>
      </c>
      <c r="D123" s="92" t="s">
        <v>5</v>
      </c>
      <c r="E123" s="92"/>
      <c r="F123" s="92"/>
      <c r="G123" s="92" t="s">
        <v>6</v>
      </c>
      <c r="H123" s="92" t="s">
        <v>7</v>
      </c>
    </row>
    <row r="124" spans="1:8" s="54" customFormat="1" x14ac:dyDescent="0.25">
      <c r="A124" s="91"/>
      <c r="B124" s="92"/>
      <c r="C124" s="92"/>
      <c r="D124" s="39" t="s">
        <v>8</v>
      </c>
      <c r="E124" s="39" t="s">
        <v>9</v>
      </c>
      <c r="F124" s="39" t="s">
        <v>10</v>
      </c>
      <c r="G124" s="92"/>
      <c r="H124" s="92"/>
    </row>
    <row r="125" spans="1:8" s="55" customFormat="1" x14ac:dyDescent="0.25">
      <c r="A125" s="88" t="s">
        <v>77</v>
      </c>
      <c r="B125" s="24" t="s">
        <v>91</v>
      </c>
      <c r="C125" s="25">
        <v>205</v>
      </c>
      <c r="D125" s="25">
        <v>6.2</v>
      </c>
      <c r="E125" s="25">
        <v>8.5</v>
      </c>
      <c r="F125" s="25">
        <v>31.09</v>
      </c>
      <c r="G125" s="25">
        <v>222.09</v>
      </c>
      <c r="H125" s="25">
        <v>107</v>
      </c>
    </row>
    <row r="126" spans="1:8" s="55" customFormat="1" x14ac:dyDescent="0.25">
      <c r="A126" s="89"/>
      <c r="B126" s="24" t="s">
        <v>92</v>
      </c>
      <c r="C126" s="25">
        <v>250</v>
      </c>
      <c r="D126" s="25">
        <v>0.15</v>
      </c>
      <c r="E126" s="25">
        <v>0</v>
      </c>
      <c r="F126" s="25">
        <v>15.05</v>
      </c>
      <c r="G126" s="25">
        <v>60.8</v>
      </c>
      <c r="H126" s="25" t="s">
        <v>107</v>
      </c>
    </row>
    <row r="127" spans="1:8" s="55" customFormat="1" x14ac:dyDescent="0.25">
      <c r="A127" s="87"/>
      <c r="B127" s="27" t="s">
        <v>97</v>
      </c>
      <c r="C127" s="28">
        <v>50</v>
      </c>
      <c r="D127" s="28">
        <v>5.5</v>
      </c>
      <c r="E127" s="28">
        <v>30</v>
      </c>
      <c r="F127" s="28">
        <v>61</v>
      </c>
      <c r="G127" s="28">
        <v>270</v>
      </c>
      <c r="H127" s="28" t="s">
        <v>16</v>
      </c>
    </row>
    <row r="128" spans="1:8" s="55" customFormat="1" x14ac:dyDescent="0.25">
      <c r="A128" s="29" t="s">
        <v>79</v>
      </c>
      <c r="B128" s="30" t="s">
        <v>18</v>
      </c>
      <c r="C128" s="31">
        <f>SUM(C125:C127)</f>
        <v>505</v>
      </c>
      <c r="D128" s="31">
        <f>SUM(D125:D127)</f>
        <v>11.850000000000001</v>
      </c>
      <c r="E128" s="31">
        <f>SUM(E125:E127)</f>
        <v>38.5</v>
      </c>
      <c r="F128" s="31">
        <f>SUM(F125:F127)</f>
        <v>107.14</v>
      </c>
      <c r="G128" s="31">
        <f>SUM(G125:G127)</f>
        <v>552.89</v>
      </c>
      <c r="H128" s="32" t="s">
        <v>18</v>
      </c>
    </row>
    <row r="129" spans="1:8" s="55" customFormat="1" x14ac:dyDescent="0.25">
      <c r="A129" s="67" t="s">
        <v>80</v>
      </c>
      <c r="B129" s="68"/>
      <c r="C129" s="69">
        <v>500</v>
      </c>
      <c r="D129" s="70" t="s">
        <v>81</v>
      </c>
      <c r="E129" s="70" t="s">
        <v>82</v>
      </c>
      <c r="F129" s="70" t="s">
        <v>83</v>
      </c>
      <c r="G129" s="70" t="s">
        <v>84</v>
      </c>
      <c r="H129" s="68"/>
    </row>
    <row r="130" spans="1:8" s="54" customFormat="1" x14ac:dyDescent="0.25">
      <c r="A130" s="85" t="s">
        <v>19</v>
      </c>
      <c r="B130" s="41" t="s">
        <v>31</v>
      </c>
      <c r="C130" s="42">
        <v>250</v>
      </c>
      <c r="D130" s="42">
        <v>2.09</v>
      </c>
      <c r="E130" s="42">
        <v>6.33</v>
      </c>
      <c r="F130" s="42">
        <v>10.64</v>
      </c>
      <c r="G130" s="42">
        <v>107.83</v>
      </c>
      <c r="H130" s="40" t="s">
        <v>69</v>
      </c>
    </row>
    <row r="131" spans="1:8" s="54" customFormat="1" x14ac:dyDescent="0.25">
      <c r="A131" s="86"/>
      <c r="B131" s="41" t="s">
        <v>32</v>
      </c>
      <c r="C131" s="42">
        <v>180</v>
      </c>
      <c r="D131" s="42">
        <v>4.5199999999999996</v>
      </c>
      <c r="E131" s="42">
        <v>6.52</v>
      </c>
      <c r="F131" s="42">
        <v>46.62</v>
      </c>
      <c r="G131" s="42">
        <v>263.16000000000003</v>
      </c>
      <c r="H131" s="40">
        <v>385</v>
      </c>
    </row>
    <row r="132" spans="1:8" s="54" customFormat="1" x14ac:dyDescent="0.25">
      <c r="A132" s="86"/>
      <c r="B132" s="41" t="s">
        <v>33</v>
      </c>
      <c r="C132" s="43">
        <v>100</v>
      </c>
      <c r="D132" s="43">
        <v>12.21</v>
      </c>
      <c r="E132" s="43">
        <v>13.41</v>
      </c>
      <c r="F132" s="43">
        <v>10.33</v>
      </c>
      <c r="G132" s="43">
        <v>202.96</v>
      </c>
      <c r="H132" s="40" t="s">
        <v>70</v>
      </c>
    </row>
    <row r="133" spans="1:8" s="54" customFormat="1" x14ac:dyDescent="0.25">
      <c r="A133" s="86"/>
      <c r="B133" s="41" t="s">
        <v>34</v>
      </c>
      <c r="C133" s="42">
        <v>200</v>
      </c>
      <c r="D133" s="42">
        <v>0.12</v>
      </c>
      <c r="E133" s="42">
        <v>0</v>
      </c>
      <c r="F133" s="42">
        <v>12.04</v>
      </c>
      <c r="G133" s="42">
        <v>48.64</v>
      </c>
      <c r="H133" s="42" t="s">
        <v>107</v>
      </c>
    </row>
    <row r="134" spans="1:8" s="54" customFormat="1" x14ac:dyDescent="0.25">
      <c r="A134" s="86"/>
      <c r="B134" s="41" t="s">
        <v>14</v>
      </c>
      <c r="C134" s="42">
        <v>50</v>
      </c>
      <c r="D134" s="42">
        <v>3.8</v>
      </c>
      <c r="E134" s="42">
        <v>0.4</v>
      </c>
      <c r="F134" s="42">
        <v>24.6</v>
      </c>
      <c r="G134" s="42">
        <v>117</v>
      </c>
      <c r="H134" s="40">
        <v>573</v>
      </c>
    </row>
    <row r="135" spans="1:8" s="54" customFormat="1" x14ac:dyDescent="0.25">
      <c r="A135" s="87"/>
      <c r="B135" s="41" t="s">
        <v>30</v>
      </c>
      <c r="C135" s="42">
        <v>100</v>
      </c>
      <c r="D135" s="42">
        <v>0.4</v>
      </c>
      <c r="E135" s="42">
        <v>0.4</v>
      </c>
      <c r="F135" s="42">
        <v>9.8000000000000007</v>
      </c>
      <c r="G135" s="42">
        <v>44</v>
      </c>
      <c r="H135" s="42">
        <v>82</v>
      </c>
    </row>
    <row r="136" spans="1:8" s="54" customFormat="1" x14ac:dyDescent="0.25">
      <c r="A136" s="44" t="s">
        <v>23</v>
      </c>
      <c r="B136" s="41" t="s">
        <v>18</v>
      </c>
      <c r="C136" s="45">
        <f>SUM(C130:C135)</f>
        <v>880</v>
      </c>
      <c r="D136" s="45">
        <f>SUM(D130:D135)</f>
        <v>23.14</v>
      </c>
      <c r="E136" s="45">
        <f>SUM(E130:E135)</f>
        <v>27.059999999999995</v>
      </c>
      <c r="F136" s="45">
        <f>SUM(F130:F135)</f>
        <v>114.02999999999999</v>
      </c>
      <c r="G136" s="45">
        <f>SUM(G130:G135)</f>
        <v>783.59</v>
      </c>
      <c r="H136" s="45" t="s">
        <v>18</v>
      </c>
    </row>
    <row r="137" spans="1:8" s="54" customFormat="1" x14ac:dyDescent="0.25">
      <c r="A137" s="71" t="s">
        <v>24</v>
      </c>
      <c r="B137" s="72"/>
      <c r="C137" s="72">
        <v>700</v>
      </c>
      <c r="D137" s="72" t="s">
        <v>25</v>
      </c>
      <c r="E137" s="72" t="s">
        <v>26</v>
      </c>
      <c r="F137" s="72" t="s">
        <v>27</v>
      </c>
      <c r="G137" s="72" t="s">
        <v>28</v>
      </c>
      <c r="H137" s="77" t="s">
        <v>18</v>
      </c>
    </row>
    <row r="138" spans="1:8" s="55" customFormat="1" x14ac:dyDescent="0.25">
      <c r="A138" s="29" t="s">
        <v>85</v>
      </c>
      <c r="B138" s="37"/>
      <c r="C138" s="38">
        <f>C128+C136</f>
        <v>1385</v>
      </c>
      <c r="D138" s="38">
        <f t="shared" ref="D138:G138" si="11">D128+D136</f>
        <v>34.99</v>
      </c>
      <c r="E138" s="38">
        <f t="shared" si="11"/>
        <v>65.56</v>
      </c>
      <c r="F138" s="38">
        <f t="shared" si="11"/>
        <v>221.17</v>
      </c>
      <c r="G138" s="38">
        <f t="shared" si="11"/>
        <v>1336.48</v>
      </c>
      <c r="H138" s="34"/>
    </row>
    <row r="139" spans="1:8" s="55" customFormat="1" x14ac:dyDescent="0.25">
      <c r="A139" s="60" t="s">
        <v>86</v>
      </c>
      <c r="B139" s="61" t="s">
        <v>93</v>
      </c>
      <c r="C139" s="61">
        <f>C137+C129</f>
        <v>1200</v>
      </c>
      <c r="D139" s="62" t="s">
        <v>87</v>
      </c>
      <c r="E139" s="62" t="s">
        <v>88</v>
      </c>
      <c r="F139" s="62" t="s">
        <v>89</v>
      </c>
      <c r="G139" s="62" t="s">
        <v>90</v>
      </c>
      <c r="H139" s="61"/>
    </row>
    <row r="140" spans="1:8" s="54" customFormat="1" x14ac:dyDescent="0.25">
      <c r="A140" s="79" t="s">
        <v>56</v>
      </c>
      <c r="B140" s="80"/>
      <c r="C140" s="80"/>
      <c r="D140" s="80"/>
      <c r="E140" s="80"/>
      <c r="F140" s="80"/>
      <c r="G140" s="80"/>
      <c r="H140" s="81"/>
    </row>
    <row r="141" spans="1:8" s="54" customFormat="1" x14ac:dyDescent="0.25">
      <c r="A141" s="91" t="s">
        <v>2</v>
      </c>
      <c r="B141" s="92" t="s">
        <v>3</v>
      </c>
      <c r="C141" s="92" t="s">
        <v>4</v>
      </c>
      <c r="D141" s="92" t="s">
        <v>5</v>
      </c>
      <c r="E141" s="92"/>
      <c r="F141" s="92"/>
      <c r="G141" s="92" t="s">
        <v>6</v>
      </c>
      <c r="H141" s="92" t="s">
        <v>7</v>
      </c>
    </row>
    <row r="142" spans="1:8" s="54" customFormat="1" x14ac:dyDescent="0.25">
      <c r="A142" s="91"/>
      <c r="B142" s="92"/>
      <c r="C142" s="92"/>
      <c r="D142" s="39" t="s">
        <v>8</v>
      </c>
      <c r="E142" s="39" t="s">
        <v>9</v>
      </c>
      <c r="F142" s="39" t="s">
        <v>10</v>
      </c>
      <c r="G142" s="92"/>
      <c r="H142" s="92"/>
    </row>
    <row r="143" spans="1:8" s="55" customFormat="1" ht="31.5" x14ac:dyDescent="0.25">
      <c r="A143" s="88" t="s">
        <v>77</v>
      </c>
      <c r="B143" s="24" t="s">
        <v>96</v>
      </c>
      <c r="C143" s="25">
        <v>250</v>
      </c>
      <c r="D143" s="25">
        <v>7.2</v>
      </c>
      <c r="E143" s="25">
        <v>8.1</v>
      </c>
      <c r="F143" s="25">
        <v>24.63</v>
      </c>
      <c r="G143" s="25">
        <v>200.25</v>
      </c>
      <c r="H143" s="25">
        <v>139</v>
      </c>
    </row>
    <row r="144" spans="1:8" s="55" customFormat="1" x14ac:dyDescent="0.25">
      <c r="A144" s="89"/>
      <c r="B144" s="24" t="s">
        <v>92</v>
      </c>
      <c r="C144" s="25">
        <v>200</v>
      </c>
      <c r="D144" s="25">
        <v>0.12</v>
      </c>
      <c r="E144" s="25">
        <v>0</v>
      </c>
      <c r="F144" s="25">
        <v>12.4</v>
      </c>
      <c r="G144" s="25">
        <v>48.64</v>
      </c>
      <c r="H144" s="25" t="s">
        <v>107</v>
      </c>
    </row>
    <row r="145" spans="1:8" s="55" customFormat="1" x14ac:dyDescent="0.25">
      <c r="A145" s="89"/>
      <c r="B145" s="64" t="s">
        <v>14</v>
      </c>
      <c r="C145" s="28">
        <v>50</v>
      </c>
      <c r="D145" s="28">
        <v>3.8</v>
      </c>
      <c r="E145" s="28">
        <v>0.4</v>
      </c>
      <c r="F145" s="28">
        <v>24.6</v>
      </c>
      <c r="G145" s="28">
        <v>117</v>
      </c>
      <c r="H145" s="28">
        <v>573</v>
      </c>
    </row>
    <row r="146" spans="1:8" s="55" customFormat="1" x14ac:dyDescent="0.25">
      <c r="A146" s="87"/>
      <c r="B146" s="27" t="s">
        <v>98</v>
      </c>
      <c r="C146" s="28">
        <v>50</v>
      </c>
      <c r="D146" s="28">
        <v>8</v>
      </c>
      <c r="E146" s="28">
        <v>13</v>
      </c>
      <c r="F146" s="28">
        <v>67</v>
      </c>
      <c r="G146" s="28">
        <v>210</v>
      </c>
      <c r="H146" s="28" t="s">
        <v>16</v>
      </c>
    </row>
    <row r="147" spans="1:8" s="55" customFormat="1" x14ac:dyDescent="0.25">
      <c r="A147" s="29" t="s">
        <v>79</v>
      </c>
      <c r="B147" s="30" t="s">
        <v>18</v>
      </c>
      <c r="C147" s="31">
        <f>SUM(C143:C146)</f>
        <v>550</v>
      </c>
      <c r="D147" s="31">
        <f>SUM(D143:D146)</f>
        <v>19.12</v>
      </c>
      <c r="E147" s="31">
        <f>SUM(E143:E146)</f>
        <v>21.5</v>
      </c>
      <c r="F147" s="31">
        <f>SUM(F143:F146)</f>
        <v>128.63</v>
      </c>
      <c r="G147" s="31">
        <f>SUM(G143:G146)</f>
        <v>575.89</v>
      </c>
      <c r="H147" s="32" t="s">
        <v>18</v>
      </c>
    </row>
    <row r="148" spans="1:8" s="55" customFormat="1" x14ac:dyDescent="0.25">
      <c r="A148" s="67" t="s">
        <v>80</v>
      </c>
      <c r="B148" s="68"/>
      <c r="C148" s="69">
        <v>500</v>
      </c>
      <c r="D148" s="70" t="s">
        <v>81</v>
      </c>
      <c r="E148" s="70" t="s">
        <v>82</v>
      </c>
      <c r="F148" s="70" t="s">
        <v>83</v>
      </c>
      <c r="G148" s="70" t="s">
        <v>84</v>
      </c>
      <c r="H148" s="68"/>
    </row>
    <row r="149" spans="1:8" s="54" customFormat="1" ht="47.25" x14ac:dyDescent="0.25">
      <c r="A149" s="91" t="s">
        <v>19</v>
      </c>
      <c r="B149" s="41" t="s">
        <v>42</v>
      </c>
      <c r="C149" s="42">
        <v>250</v>
      </c>
      <c r="D149" s="42">
        <v>4.8600000000000003</v>
      </c>
      <c r="E149" s="42">
        <v>8.1300000000000008</v>
      </c>
      <c r="F149" s="42">
        <v>28.81</v>
      </c>
      <c r="G149" s="42">
        <v>174.43</v>
      </c>
      <c r="H149" s="40" t="s">
        <v>72</v>
      </c>
    </row>
    <row r="150" spans="1:8" s="54" customFormat="1" x14ac:dyDescent="0.25">
      <c r="A150" s="91"/>
      <c r="B150" s="41" t="s">
        <v>44</v>
      </c>
      <c r="C150" s="43">
        <v>180</v>
      </c>
      <c r="D150" s="43">
        <v>4.8600000000000003</v>
      </c>
      <c r="E150" s="43">
        <v>7.2</v>
      </c>
      <c r="F150" s="43">
        <v>15.44</v>
      </c>
      <c r="G150" s="43">
        <v>126</v>
      </c>
      <c r="H150" s="40">
        <v>377</v>
      </c>
    </row>
    <row r="151" spans="1:8" s="54" customFormat="1" x14ac:dyDescent="0.25">
      <c r="A151" s="91"/>
      <c r="B151" s="41" t="s">
        <v>43</v>
      </c>
      <c r="C151" s="42">
        <v>100</v>
      </c>
      <c r="D151" s="42">
        <v>12.2</v>
      </c>
      <c r="E151" s="42">
        <v>12</v>
      </c>
      <c r="F151" s="42">
        <v>0.3</v>
      </c>
      <c r="G151" s="42">
        <v>174</v>
      </c>
      <c r="H151" s="40">
        <v>366</v>
      </c>
    </row>
    <row r="152" spans="1:8" s="54" customFormat="1" x14ac:dyDescent="0.25">
      <c r="A152" s="91"/>
      <c r="B152" s="41" t="s">
        <v>13</v>
      </c>
      <c r="C152" s="42">
        <v>200</v>
      </c>
      <c r="D152" s="42">
        <v>1</v>
      </c>
      <c r="E152" s="42">
        <v>0.2</v>
      </c>
      <c r="F152" s="42">
        <v>22.2</v>
      </c>
      <c r="G152" s="42">
        <v>86</v>
      </c>
      <c r="H152" s="42">
        <v>501</v>
      </c>
    </row>
    <row r="153" spans="1:8" s="54" customFormat="1" x14ac:dyDescent="0.25">
      <c r="A153" s="91"/>
      <c r="B153" s="41" t="s">
        <v>14</v>
      </c>
      <c r="C153" s="42">
        <v>50</v>
      </c>
      <c r="D153" s="42">
        <v>3.8</v>
      </c>
      <c r="E153" s="42">
        <v>0.4</v>
      </c>
      <c r="F153" s="42">
        <v>24.6</v>
      </c>
      <c r="G153" s="42">
        <v>117</v>
      </c>
      <c r="H153" s="40">
        <v>573</v>
      </c>
    </row>
    <row r="154" spans="1:8" s="54" customFormat="1" x14ac:dyDescent="0.25">
      <c r="A154" s="91"/>
      <c r="B154" s="41" t="s">
        <v>30</v>
      </c>
      <c r="C154" s="42">
        <v>100</v>
      </c>
      <c r="D154" s="42">
        <v>0.4</v>
      </c>
      <c r="E154" s="42">
        <v>0.4</v>
      </c>
      <c r="F154" s="42">
        <v>9.8000000000000007</v>
      </c>
      <c r="G154" s="42">
        <v>44</v>
      </c>
      <c r="H154" s="42">
        <v>82</v>
      </c>
    </row>
    <row r="155" spans="1:8" s="54" customFormat="1" x14ac:dyDescent="0.25">
      <c r="A155" s="44" t="s">
        <v>23</v>
      </c>
      <c r="B155" s="41" t="s">
        <v>18</v>
      </c>
      <c r="C155" s="45">
        <f>SUM(C149:C154)</f>
        <v>880</v>
      </c>
      <c r="D155" s="45">
        <f t="shared" ref="D155:F155" si="12">SUM(D149:D154)</f>
        <v>27.12</v>
      </c>
      <c r="E155" s="45">
        <f t="shared" si="12"/>
        <v>28.33</v>
      </c>
      <c r="F155" s="45">
        <f t="shared" si="12"/>
        <v>101.14999999999999</v>
      </c>
      <c r="G155" s="45">
        <f>SUM(G149:G154)</f>
        <v>721.43000000000006</v>
      </c>
      <c r="H155" s="45" t="s">
        <v>18</v>
      </c>
    </row>
    <row r="156" spans="1:8" s="54" customFormat="1" x14ac:dyDescent="0.25">
      <c r="A156" s="71" t="s">
        <v>24</v>
      </c>
      <c r="B156" s="72"/>
      <c r="C156" s="72">
        <v>700</v>
      </c>
      <c r="D156" s="72" t="s">
        <v>25</v>
      </c>
      <c r="E156" s="72" t="s">
        <v>26</v>
      </c>
      <c r="F156" s="72" t="s">
        <v>27</v>
      </c>
      <c r="G156" s="72" t="s">
        <v>28</v>
      </c>
      <c r="H156" s="77" t="s">
        <v>18</v>
      </c>
    </row>
    <row r="157" spans="1:8" s="55" customFormat="1" x14ac:dyDescent="0.25">
      <c r="A157" s="29" t="s">
        <v>85</v>
      </c>
      <c r="B157" s="37"/>
      <c r="C157" s="38">
        <f>C147+C155</f>
        <v>1430</v>
      </c>
      <c r="D157" s="38">
        <f t="shared" ref="D157:G157" si="13">D147+D155</f>
        <v>46.24</v>
      </c>
      <c r="E157" s="38">
        <f t="shared" si="13"/>
        <v>49.83</v>
      </c>
      <c r="F157" s="38">
        <f t="shared" si="13"/>
        <v>229.77999999999997</v>
      </c>
      <c r="G157" s="38">
        <f t="shared" si="13"/>
        <v>1297.3200000000002</v>
      </c>
      <c r="H157" s="34"/>
    </row>
    <row r="158" spans="1:8" s="55" customFormat="1" x14ac:dyDescent="0.25">
      <c r="A158" s="60" t="s">
        <v>86</v>
      </c>
      <c r="B158" s="61" t="s">
        <v>93</v>
      </c>
      <c r="C158" s="61">
        <f>C156+C148</f>
        <v>1200</v>
      </c>
      <c r="D158" s="62" t="s">
        <v>87</v>
      </c>
      <c r="E158" s="62" t="s">
        <v>88</v>
      </c>
      <c r="F158" s="62" t="s">
        <v>89</v>
      </c>
      <c r="G158" s="62" t="s">
        <v>90</v>
      </c>
      <c r="H158" s="61"/>
    </row>
    <row r="159" spans="1:8" s="54" customFormat="1" x14ac:dyDescent="0.25">
      <c r="A159" s="79" t="s">
        <v>57</v>
      </c>
      <c r="B159" s="80"/>
      <c r="C159" s="80"/>
      <c r="D159" s="80"/>
      <c r="E159" s="80"/>
      <c r="F159" s="80"/>
      <c r="G159" s="80"/>
      <c r="H159" s="81"/>
    </row>
    <row r="160" spans="1:8" s="54" customFormat="1" x14ac:dyDescent="0.25">
      <c r="A160" s="91" t="s">
        <v>2</v>
      </c>
      <c r="B160" s="92" t="s">
        <v>3</v>
      </c>
      <c r="C160" s="92" t="s">
        <v>4</v>
      </c>
      <c r="D160" s="92" t="s">
        <v>5</v>
      </c>
      <c r="E160" s="92"/>
      <c r="F160" s="92"/>
      <c r="G160" s="92" t="s">
        <v>6</v>
      </c>
      <c r="H160" s="92" t="s">
        <v>7</v>
      </c>
    </row>
    <row r="161" spans="1:9" s="54" customFormat="1" x14ac:dyDescent="0.25">
      <c r="A161" s="91"/>
      <c r="B161" s="92"/>
      <c r="C161" s="92"/>
      <c r="D161" s="39" t="s">
        <v>8</v>
      </c>
      <c r="E161" s="39" t="s">
        <v>9</v>
      </c>
      <c r="F161" s="39" t="s">
        <v>10</v>
      </c>
      <c r="G161" s="92"/>
      <c r="H161" s="92"/>
    </row>
    <row r="162" spans="1:9" s="55" customFormat="1" x14ac:dyDescent="0.25">
      <c r="A162" s="88" t="s">
        <v>77</v>
      </c>
      <c r="B162" s="24" t="s">
        <v>100</v>
      </c>
      <c r="C162" s="25">
        <v>205</v>
      </c>
      <c r="D162" s="25">
        <v>7.66</v>
      </c>
      <c r="E162" s="25">
        <v>8.56</v>
      </c>
      <c r="F162" s="25">
        <v>32.340000000000003</v>
      </c>
      <c r="G162" s="25">
        <v>237</v>
      </c>
      <c r="H162" s="25">
        <v>237</v>
      </c>
    </row>
    <row r="163" spans="1:9" s="55" customFormat="1" x14ac:dyDescent="0.25">
      <c r="A163" s="89"/>
      <c r="B163" s="24" t="s">
        <v>13</v>
      </c>
      <c r="C163" s="25">
        <v>250</v>
      </c>
      <c r="D163" s="25">
        <v>1.25</v>
      </c>
      <c r="E163" s="25">
        <v>0.25</v>
      </c>
      <c r="F163" s="25">
        <v>25.25</v>
      </c>
      <c r="G163" s="25">
        <v>107.5</v>
      </c>
      <c r="H163" s="25">
        <v>501</v>
      </c>
    </row>
    <row r="164" spans="1:9" s="55" customFormat="1" x14ac:dyDescent="0.25">
      <c r="A164" s="87"/>
      <c r="B164" s="27" t="s">
        <v>97</v>
      </c>
      <c r="C164" s="28">
        <v>50</v>
      </c>
      <c r="D164" s="28">
        <v>5.5</v>
      </c>
      <c r="E164" s="28">
        <v>30</v>
      </c>
      <c r="F164" s="28">
        <v>61</v>
      </c>
      <c r="G164" s="28">
        <v>270</v>
      </c>
      <c r="H164" s="28" t="s">
        <v>16</v>
      </c>
    </row>
    <row r="165" spans="1:9" s="55" customFormat="1" x14ac:dyDescent="0.25">
      <c r="A165" s="29" t="s">
        <v>79</v>
      </c>
      <c r="B165" s="30" t="s">
        <v>18</v>
      </c>
      <c r="C165" s="31">
        <f>SUM(C162:C164)</f>
        <v>505</v>
      </c>
      <c r="D165" s="31">
        <f>SUM(D162:D164)</f>
        <v>14.41</v>
      </c>
      <c r="E165" s="31">
        <f>SUM(E162:E164)</f>
        <v>38.81</v>
      </c>
      <c r="F165" s="31">
        <f>SUM(F162:F164)</f>
        <v>118.59</v>
      </c>
      <c r="G165" s="31">
        <f>SUM(G162:G164)</f>
        <v>614.5</v>
      </c>
      <c r="H165" s="32" t="s">
        <v>18</v>
      </c>
    </row>
    <row r="166" spans="1:9" s="55" customFormat="1" x14ac:dyDescent="0.25">
      <c r="A166" s="67" t="s">
        <v>80</v>
      </c>
      <c r="B166" s="68"/>
      <c r="C166" s="69">
        <v>500</v>
      </c>
      <c r="D166" s="70" t="s">
        <v>81</v>
      </c>
      <c r="E166" s="70" t="s">
        <v>82</v>
      </c>
      <c r="F166" s="70" t="s">
        <v>83</v>
      </c>
      <c r="G166" s="70" t="s">
        <v>84</v>
      </c>
      <c r="H166" s="68"/>
    </row>
    <row r="167" spans="1:9" s="54" customFormat="1" x14ac:dyDescent="0.25">
      <c r="A167" s="91" t="s">
        <v>19</v>
      </c>
      <c r="B167" s="41" t="s">
        <v>58</v>
      </c>
      <c r="C167" s="42">
        <v>250</v>
      </c>
      <c r="D167" s="42">
        <v>10.3</v>
      </c>
      <c r="E167" s="42">
        <v>11.4</v>
      </c>
      <c r="F167" s="42">
        <v>10.050000000000001</v>
      </c>
      <c r="G167" s="42">
        <v>180</v>
      </c>
      <c r="H167" s="40">
        <v>122</v>
      </c>
    </row>
    <row r="168" spans="1:9" s="54" customFormat="1" x14ac:dyDescent="0.25">
      <c r="A168" s="91"/>
      <c r="B168" s="41" t="s">
        <v>101</v>
      </c>
      <c r="C168" s="42">
        <v>100</v>
      </c>
      <c r="D168" s="42">
        <v>13.5</v>
      </c>
      <c r="E168" s="42">
        <v>13.9</v>
      </c>
      <c r="F168" s="42">
        <v>17.3</v>
      </c>
      <c r="G168" s="42">
        <v>246.7</v>
      </c>
      <c r="H168" s="42" t="s">
        <v>102</v>
      </c>
    </row>
    <row r="169" spans="1:9" s="54" customFormat="1" x14ac:dyDescent="0.25">
      <c r="A169" s="91"/>
      <c r="B169" s="41" t="s">
        <v>32</v>
      </c>
      <c r="C169" s="42">
        <v>180</v>
      </c>
      <c r="D169" s="42">
        <v>4.5199999999999996</v>
      </c>
      <c r="E169" s="42">
        <v>6.52</v>
      </c>
      <c r="F169" s="42">
        <v>46.62</v>
      </c>
      <c r="G169" s="42">
        <v>263.16000000000003</v>
      </c>
      <c r="H169" s="42">
        <v>385</v>
      </c>
    </row>
    <row r="170" spans="1:9" s="54" customFormat="1" x14ac:dyDescent="0.25">
      <c r="A170" s="91"/>
      <c r="B170" s="41" t="s">
        <v>34</v>
      </c>
      <c r="C170" s="42">
        <v>200</v>
      </c>
      <c r="D170" s="42">
        <v>0.12</v>
      </c>
      <c r="E170" s="42">
        <v>0</v>
      </c>
      <c r="F170" s="42">
        <v>12.04</v>
      </c>
      <c r="G170" s="42">
        <v>48.64</v>
      </c>
      <c r="H170" s="42" t="s">
        <v>107</v>
      </c>
    </row>
    <row r="171" spans="1:9" s="54" customFormat="1" x14ac:dyDescent="0.25">
      <c r="A171" s="91"/>
      <c r="B171" s="41" t="s">
        <v>14</v>
      </c>
      <c r="C171" s="42">
        <v>50</v>
      </c>
      <c r="D171" s="42">
        <v>3.8</v>
      </c>
      <c r="E171" s="42">
        <v>0.4</v>
      </c>
      <c r="F171" s="42">
        <v>24.6</v>
      </c>
      <c r="G171" s="42">
        <v>117</v>
      </c>
      <c r="H171" s="40">
        <v>573</v>
      </c>
    </row>
    <row r="172" spans="1:9" s="54" customFormat="1" x14ac:dyDescent="0.25">
      <c r="A172" s="91"/>
      <c r="B172" s="41" t="s">
        <v>30</v>
      </c>
      <c r="C172" s="42">
        <v>100</v>
      </c>
      <c r="D172" s="42">
        <v>0.4</v>
      </c>
      <c r="E172" s="42">
        <v>0.4</v>
      </c>
      <c r="F172" s="42">
        <v>9.8000000000000007</v>
      </c>
      <c r="G172" s="42">
        <v>44</v>
      </c>
      <c r="H172" s="42">
        <v>82</v>
      </c>
    </row>
    <row r="173" spans="1:9" s="54" customFormat="1" x14ac:dyDescent="0.25">
      <c r="A173" s="44" t="s">
        <v>23</v>
      </c>
      <c r="B173" s="41" t="s">
        <v>18</v>
      </c>
      <c r="C173" s="45">
        <f>SUM(C167:C172)</f>
        <v>880</v>
      </c>
      <c r="D173" s="45">
        <f>SUM(D167:D172)</f>
        <v>32.64</v>
      </c>
      <c r="E173" s="45">
        <f>SUM(E167:E172)</f>
        <v>32.619999999999997</v>
      </c>
      <c r="F173" s="45">
        <f>SUM(F167:F172)</f>
        <v>120.40999999999998</v>
      </c>
      <c r="G173" s="45">
        <f>SUM(G167:G172)</f>
        <v>899.5</v>
      </c>
      <c r="H173" s="45" t="s">
        <v>18</v>
      </c>
    </row>
    <row r="174" spans="1:9" s="54" customFormat="1" x14ac:dyDescent="0.25">
      <c r="A174" s="71" t="s">
        <v>24</v>
      </c>
      <c r="B174" s="72"/>
      <c r="C174" s="72">
        <v>700</v>
      </c>
      <c r="D174" s="72" t="s">
        <v>25</v>
      </c>
      <c r="E174" s="72" t="s">
        <v>26</v>
      </c>
      <c r="F174" s="72" t="s">
        <v>27</v>
      </c>
      <c r="G174" s="72" t="s">
        <v>28</v>
      </c>
      <c r="H174" s="77" t="s">
        <v>18</v>
      </c>
    </row>
    <row r="175" spans="1:9" s="55" customFormat="1" x14ac:dyDescent="0.25">
      <c r="A175" s="29" t="s">
        <v>85</v>
      </c>
      <c r="B175" s="37"/>
      <c r="C175" s="38">
        <f>C165+C173</f>
        <v>1385</v>
      </c>
      <c r="D175" s="38">
        <f t="shared" ref="D175:G175" si="14">D165+D173</f>
        <v>47.05</v>
      </c>
      <c r="E175" s="38">
        <f t="shared" si="14"/>
        <v>71.430000000000007</v>
      </c>
      <c r="F175" s="38">
        <f t="shared" si="14"/>
        <v>239</v>
      </c>
      <c r="G175" s="38">
        <f t="shared" si="14"/>
        <v>1514</v>
      </c>
      <c r="H175" s="34"/>
    </row>
    <row r="176" spans="1:9" s="55" customFormat="1" x14ac:dyDescent="0.25">
      <c r="A176" s="60" t="s">
        <v>86</v>
      </c>
      <c r="B176" s="61" t="s">
        <v>93</v>
      </c>
      <c r="C176" s="61">
        <f>C174+C166</f>
        <v>1200</v>
      </c>
      <c r="D176" s="62" t="s">
        <v>87</v>
      </c>
      <c r="E176" s="62" t="s">
        <v>88</v>
      </c>
      <c r="F176" s="62" t="s">
        <v>89</v>
      </c>
      <c r="G176" s="62" t="s">
        <v>90</v>
      </c>
      <c r="H176" s="61"/>
      <c r="I176" s="63"/>
    </row>
    <row r="177" spans="1:8" s="54" customFormat="1" x14ac:dyDescent="0.25">
      <c r="A177" s="79" t="s">
        <v>59</v>
      </c>
      <c r="B177" s="80"/>
      <c r="C177" s="80"/>
      <c r="D177" s="80"/>
      <c r="E177" s="80"/>
      <c r="F177" s="80"/>
      <c r="G177" s="80"/>
      <c r="H177" s="81"/>
    </row>
    <row r="178" spans="1:8" s="54" customFormat="1" x14ac:dyDescent="0.25">
      <c r="A178" s="91" t="s">
        <v>2</v>
      </c>
      <c r="B178" s="92" t="s">
        <v>3</v>
      </c>
      <c r="C178" s="92" t="s">
        <v>4</v>
      </c>
      <c r="D178" s="92" t="s">
        <v>5</v>
      </c>
      <c r="E178" s="92"/>
      <c r="F178" s="92"/>
      <c r="G178" s="92" t="s">
        <v>6</v>
      </c>
      <c r="H178" s="92" t="s">
        <v>7</v>
      </c>
    </row>
    <row r="179" spans="1:8" s="54" customFormat="1" x14ac:dyDescent="0.25">
      <c r="A179" s="91"/>
      <c r="B179" s="92"/>
      <c r="C179" s="92"/>
      <c r="D179" s="39" t="s">
        <v>8</v>
      </c>
      <c r="E179" s="39" t="s">
        <v>9</v>
      </c>
      <c r="F179" s="39" t="s">
        <v>10</v>
      </c>
      <c r="G179" s="92"/>
      <c r="H179" s="92"/>
    </row>
    <row r="180" spans="1:8" s="55" customFormat="1" x14ac:dyDescent="0.25">
      <c r="A180" s="88" t="s">
        <v>77</v>
      </c>
      <c r="B180" s="24" t="s">
        <v>94</v>
      </c>
      <c r="C180" s="25">
        <v>205</v>
      </c>
      <c r="D180" s="25">
        <v>5.16</v>
      </c>
      <c r="E180" s="25">
        <v>6.52</v>
      </c>
      <c r="F180" s="25">
        <v>32.18</v>
      </c>
      <c r="G180" s="25">
        <v>208</v>
      </c>
      <c r="H180" s="25">
        <v>236</v>
      </c>
    </row>
    <row r="181" spans="1:8" s="55" customFormat="1" x14ac:dyDescent="0.25">
      <c r="A181" s="89"/>
      <c r="B181" s="24" t="s">
        <v>98</v>
      </c>
      <c r="C181" s="25">
        <v>50</v>
      </c>
      <c r="D181" s="25">
        <v>8</v>
      </c>
      <c r="E181" s="25">
        <v>13</v>
      </c>
      <c r="F181" s="25">
        <v>67</v>
      </c>
      <c r="G181" s="25">
        <v>210</v>
      </c>
      <c r="H181" s="25">
        <v>582</v>
      </c>
    </row>
    <row r="182" spans="1:8" s="55" customFormat="1" x14ac:dyDescent="0.25">
      <c r="A182" s="87"/>
      <c r="B182" s="27" t="s">
        <v>34</v>
      </c>
      <c r="C182" s="28">
        <v>250</v>
      </c>
      <c r="D182" s="28">
        <v>0.15</v>
      </c>
      <c r="E182" s="28">
        <v>0</v>
      </c>
      <c r="F182" s="28">
        <v>15.05</v>
      </c>
      <c r="G182" s="28">
        <v>60.8</v>
      </c>
      <c r="H182" s="28" t="s">
        <v>107</v>
      </c>
    </row>
    <row r="183" spans="1:8" s="55" customFormat="1" x14ac:dyDescent="0.25">
      <c r="A183" s="29" t="s">
        <v>79</v>
      </c>
      <c r="B183" s="30" t="s">
        <v>18</v>
      </c>
      <c r="C183" s="31">
        <f>SUM(C180:C182)</f>
        <v>505</v>
      </c>
      <c r="D183" s="31">
        <f>SUM(D180:D182)</f>
        <v>13.31</v>
      </c>
      <c r="E183" s="31">
        <f>SUM(E180:E182)</f>
        <v>19.52</v>
      </c>
      <c r="F183" s="31">
        <f>SUM(F180:F182)</f>
        <v>114.23</v>
      </c>
      <c r="G183" s="31">
        <v>482.6</v>
      </c>
      <c r="H183" s="32" t="s">
        <v>18</v>
      </c>
    </row>
    <row r="184" spans="1:8" s="55" customFormat="1" x14ac:dyDescent="0.25">
      <c r="A184" s="67" t="s">
        <v>80</v>
      </c>
      <c r="B184" s="68"/>
      <c r="C184" s="69">
        <v>500</v>
      </c>
      <c r="D184" s="70" t="s">
        <v>81</v>
      </c>
      <c r="E184" s="70" t="s">
        <v>82</v>
      </c>
      <c r="F184" s="70" t="s">
        <v>83</v>
      </c>
      <c r="G184" s="70" t="s">
        <v>84</v>
      </c>
      <c r="H184" s="68"/>
    </row>
    <row r="185" spans="1:8" s="54" customFormat="1" x14ac:dyDescent="0.25">
      <c r="A185" s="91" t="s">
        <v>19</v>
      </c>
      <c r="B185" s="41" t="s">
        <v>53</v>
      </c>
      <c r="C185" s="42">
        <v>250</v>
      </c>
      <c r="D185" s="42">
        <v>2.4</v>
      </c>
      <c r="E185" s="42">
        <v>5</v>
      </c>
      <c r="F185" s="42">
        <v>8.5</v>
      </c>
      <c r="G185" s="42">
        <v>88.5</v>
      </c>
      <c r="H185" s="40">
        <v>118</v>
      </c>
    </row>
    <row r="186" spans="1:8" s="54" customFormat="1" x14ac:dyDescent="0.25">
      <c r="A186" s="91"/>
      <c r="B186" s="41" t="s">
        <v>60</v>
      </c>
      <c r="C186" s="43">
        <v>180</v>
      </c>
      <c r="D186" s="43">
        <v>4.66</v>
      </c>
      <c r="E186" s="43">
        <v>5.94</v>
      </c>
      <c r="F186" s="43">
        <v>35.46</v>
      </c>
      <c r="G186" s="43">
        <v>221.4</v>
      </c>
      <c r="H186" s="40">
        <v>256</v>
      </c>
    </row>
    <row r="187" spans="1:8" s="54" customFormat="1" x14ac:dyDescent="0.25">
      <c r="A187" s="91"/>
      <c r="B187" s="41" t="s">
        <v>39</v>
      </c>
      <c r="C187" s="42">
        <v>100</v>
      </c>
      <c r="D187" s="42">
        <v>15</v>
      </c>
      <c r="E187" s="42">
        <v>15</v>
      </c>
      <c r="F187" s="42">
        <v>10.71</v>
      </c>
      <c r="G187" s="42">
        <v>284.29000000000002</v>
      </c>
      <c r="H187" s="42">
        <v>372</v>
      </c>
    </row>
    <row r="188" spans="1:8" s="54" customFormat="1" x14ac:dyDescent="0.25">
      <c r="A188" s="91"/>
      <c r="B188" s="41" t="s">
        <v>61</v>
      </c>
      <c r="C188" s="42">
        <v>200</v>
      </c>
      <c r="D188" s="42">
        <v>3.2</v>
      </c>
      <c r="E188" s="42">
        <v>3.6</v>
      </c>
      <c r="F188" s="42">
        <v>19.2</v>
      </c>
      <c r="G188" s="42">
        <v>122</v>
      </c>
      <c r="H188" s="42">
        <v>463</v>
      </c>
    </row>
    <row r="189" spans="1:8" s="54" customFormat="1" x14ac:dyDescent="0.25">
      <c r="A189" s="91"/>
      <c r="B189" s="41" t="s">
        <v>14</v>
      </c>
      <c r="C189" s="42">
        <v>50</v>
      </c>
      <c r="D189" s="42">
        <v>3.8</v>
      </c>
      <c r="E189" s="42">
        <v>0.4</v>
      </c>
      <c r="F189" s="42">
        <v>24.6</v>
      </c>
      <c r="G189" s="42">
        <v>117</v>
      </c>
      <c r="H189" s="40">
        <v>573</v>
      </c>
    </row>
    <row r="190" spans="1:8" s="54" customFormat="1" x14ac:dyDescent="0.25">
      <c r="A190" s="91"/>
      <c r="B190" s="41" t="s">
        <v>30</v>
      </c>
      <c r="C190" s="42">
        <v>100</v>
      </c>
      <c r="D190" s="42">
        <v>0.4</v>
      </c>
      <c r="E190" s="42">
        <v>0.4</v>
      </c>
      <c r="F190" s="42">
        <v>9.8000000000000007</v>
      </c>
      <c r="G190" s="42">
        <v>44</v>
      </c>
      <c r="H190" s="42">
        <v>82</v>
      </c>
    </row>
    <row r="191" spans="1:8" s="54" customFormat="1" x14ac:dyDescent="0.25">
      <c r="A191" s="44" t="s">
        <v>23</v>
      </c>
      <c r="B191" s="41" t="s">
        <v>18</v>
      </c>
      <c r="C191" s="45">
        <f>SUM(C185:C190)</f>
        <v>880</v>
      </c>
      <c r="D191" s="45">
        <f>SUM(D185:D190)</f>
        <v>29.46</v>
      </c>
      <c r="E191" s="45">
        <f>SUM(E185:E190)</f>
        <v>30.34</v>
      </c>
      <c r="F191" s="45">
        <f>SUM(F185:F190)</f>
        <v>108.27</v>
      </c>
      <c r="G191" s="45">
        <f>SUM(G185:G190)</f>
        <v>877.19</v>
      </c>
      <c r="H191" s="45" t="s">
        <v>18</v>
      </c>
    </row>
    <row r="192" spans="1:8" s="54" customFormat="1" x14ac:dyDescent="0.25">
      <c r="A192" s="71" t="s">
        <v>24</v>
      </c>
      <c r="B192" s="72"/>
      <c r="C192" s="72">
        <v>700</v>
      </c>
      <c r="D192" s="72" t="s">
        <v>25</v>
      </c>
      <c r="E192" s="72" t="s">
        <v>26</v>
      </c>
      <c r="F192" s="72" t="s">
        <v>27</v>
      </c>
      <c r="G192" s="72" t="s">
        <v>28</v>
      </c>
      <c r="H192" s="77" t="s">
        <v>18</v>
      </c>
    </row>
    <row r="193" spans="1:11" s="55" customFormat="1" x14ac:dyDescent="0.25">
      <c r="A193" s="29" t="s">
        <v>85</v>
      </c>
      <c r="B193" s="37"/>
      <c r="C193" s="38">
        <f>C183+C191</f>
        <v>1385</v>
      </c>
      <c r="D193" s="38">
        <f t="shared" ref="D193:G193" si="15">D183+D191</f>
        <v>42.77</v>
      </c>
      <c r="E193" s="38">
        <f t="shared" si="15"/>
        <v>49.86</v>
      </c>
      <c r="F193" s="38">
        <f t="shared" si="15"/>
        <v>222.5</v>
      </c>
      <c r="G193" s="38">
        <f t="shared" si="15"/>
        <v>1359.79</v>
      </c>
      <c r="H193" s="34"/>
    </row>
    <row r="194" spans="1:11" s="55" customFormat="1" x14ac:dyDescent="0.25">
      <c r="A194" s="60" t="s">
        <v>86</v>
      </c>
      <c r="B194" s="61" t="s">
        <v>93</v>
      </c>
      <c r="C194" s="61">
        <f>C192+C184</f>
        <v>1200</v>
      </c>
      <c r="D194" s="62" t="s">
        <v>87</v>
      </c>
      <c r="E194" s="62" t="s">
        <v>88</v>
      </c>
      <c r="F194" s="62" t="s">
        <v>89</v>
      </c>
      <c r="G194" s="62" t="s">
        <v>90</v>
      </c>
      <c r="H194" s="61"/>
    </row>
    <row r="195" spans="1:11" s="54" customFormat="1" x14ac:dyDescent="0.25">
      <c r="A195" s="79" t="s">
        <v>62</v>
      </c>
      <c r="B195" s="80"/>
      <c r="C195" s="80"/>
      <c r="D195" s="80"/>
      <c r="E195" s="80"/>
      <c r="F195" s="80"/>
      <c r="G195" s="80"/>
      <c r="H195" s="81"/>
    </row>
    <row r="196" spans="1:11" s="54" customFormat="1" x14ac:dyDescent="0.25">
      <c r="A196" s="91" t="s">
        <v>2</v>
      </c>
      <c r="B196" s="92" t="s">
        <v>3</v>
      </c>
      <c r="C196" s="92" t="s">
        <v>4</v>
      </c>
      <c r="D196" s="92" t="s">
        <v>5</v>
      </c>
      <c r="E196" s="92"/>
      <c r="F196" s="92"/>
      <c r="G196" s="92" t="s">
        <v>6</v>
      </c>
      <c r="H196" s="92" t="s">
        <v>7</v>
      </c>
    </row>
    <row r="197" spans="1:11" s="54" customFormat="1" x14ac:dyDescent="0.25">
      <c r="A197" s="91"/>
      <c r="B197" s="92"/>
      <c r="C197" s="92"/>
      <c r="D197" s="39" t="s">
        <v>8</v>
      </c>
      <c r="E197" s="39" t="s">
        <v>9</v>
      </c>
      <c r="F197" s="39" t="s">
        <v>10</v>
      </c>
      <c r="G197" s="92"/>
      <c r="H197" s="92"/>
    </row>
    <row r="198" spans="1:11" s="54" customFormat="1" x14ac:dyDescent="0.25">
      <c r="A198" s="82" t="s">
        <v>19</v>
      </c>
      <c r="B198" s="58" t="s">
        <v>38</v>
      </c>
      <c r="C198" s="42">
        <v>250</v>
      </c>
      <c r="D198" s="42">
        <v>2.34</v>
      </c>
      <c r="E198" s="42">
        <v>3.89</v>
      </c>
      <c r="F198" s="42">
        <v>13.61</v>
      </c>
      <c r="G198" s="42">
        <v>98.79</v>
      </c>
      <c r="H198" s="40" t="s">
        <v>71</v>
      </c>
    </row>
    <row r="199" spans="1:11" s="54" customFormat="1" x14ac:dyDescent="0.25">
      <c r="A199" s="83"/>
      <c r="B199" s="41" t="s">
        <v>43</v>
      </c>
      <c r="C199" s="42">
        <v>100</v>
      </c>
      <c r="D199" s="42">
        <v>14.2</v>
      </c>
      <c r="E199" s="42">
        <v>12</v>
      </c>
      <c r="F199" s="42">
        <v>0.3</v>
      </c>
      <c r="G199" s="42">
        <v>174</v>
      </c>
      <c r="H199" s="40">
        <v>366</v>
      </c>
    </row>
    <row r="200" spans="1:11" s="54" customFormat="1" x14ac:dyDescent="0.25">
      <c r="A200" s="83"/>
      <c r="B200" s="41" t="s">
        <v>44</v>
      </c>
      <c r="C200" s="42">
        <v>180</v>
      </c>
      <c r="D200" s="42">
        <v>4.8600000000000003</v>
      </c>
      <c r="E200" s="42">
        <v>7.2</v>
      </c>
      <c r="F200" s="42">
        <v>10.4</v>
      </c>
      <c r="G200" s="42">
        <v>126</v>
      </c>
      <c r="H200" s="40">
        <v>377</v>
      </c>
    </row>
    <row r="201" spans="1:11" s="54" customFormat="1" x14ac:dyDescent="0.25">
      <c r="A201" s="83"/>
      <c r="B201" s="41" t="s">
        <v>13</v>
      </c>
      <c r="C201" s="42">
        <v>200</v>
      </c>
      <c r="D201" s="42">
        <v>1</v>
      </c>
      <c r="E201" s="42">
        <v>0.2</v>
      </c>
      <c r="F201" s="42">
        <v>20.2</v>
      </c>
      <c r="G201" s="42">
        <v>86</v>
      </c>
      <c r="H201" s="42">
        <v>501</v>
      </c>
    </row>
    <row r="202" spans="1:11" s="54" customFormat="1" x14ac:dyDescent="0.25">
      <c r="A202" s="83"/>
      <c r="B202" s="41" t="s">
        <v>14</v>
      </c>
      <c r="C202" s="42">
        <v>50</v>
      </c>
      <c r="D202" s="42">
        <v>3.8</v>
      </c>
      <c r="E202" s="42">
        <v>0.4</v>
      </c>
      <c r="F202" s="42">
        <v>24.6</v>
      </c>
      <c r="G202" s="42">
        <v>117</v>
      </c>
      <c r="H202" s="40">
        <v>573</v>
      </c>
    </row>
    <row r="203" spans="1:11" s="54" customFormat="1" x14ac:dyDescent="0.25">
      <c r="A203" s="83"/>
      <c r="B203" s="41" t="s">
        <v>98</v>
      </c>
      <c r="C203" s="42">
        <v>50</v>
      </c>
      <c r="D203" s="42">
        <v>8</v>
      </c>
      <c r="E203" s="42">
        <v>13</v>
      </c>
      <c r="F203" s="42">
        <v>67</v>
      </c>
      <c r="G203" s="42">
        <v>210</v>
      </c>
      <c r="H203" s="42">
        <v>582</v>
      </c>
      <c r="K203" s="54" t="s">
        <v>17</v>
      </c>
    </row>
    <row r="204" spans="1:11" s="54" customFormat="1" x14ac:dyDescent="0.25">
      <c r="A204" s="84"/>
      <c r="B204" s="52" t="s">
        <v>30</v>
      </c>
      <c r="C204" s="53">
        <v>100</v>
      </c>
      <c r="D204" s="53">
        <v>0.4</v>
      </c>
      <c r="E204" s="53">
        <v>0.4</v>
      </c>
      <c r="F204" s="53">
        <v>10</v>
      </c>
      <c r="G204" s="53">
        <v>44</v>
      </c>
      <c r="H204" s="53">
        <v>82</v>
      </c>
    </row>
    <row r="205" spans="1:11" s="54" customFormat="1" x14ac:dyDescent="0.25">
      <c r="A205" s="44" t="s">
        <v>23</v>
      </c>
      <c r="B205" s="41"/>
      <c r="C205" s="45">
        <f>SUM(C198:C204)</f>
        <v>930</v>
      </c>
      <c r="D205" s="45">
        <f t="shared" ref="D205:G205" si="16">SUM(D198:D204)</f>
        <v>34.6</v>
      </c>
      <c r="E205" s="45">
        <f t="shared" si="16"/>
        <v>37.089999999999996</v>
      </c>
      <c r="F205" s="45">
        <f t="shared" si="16"/>
        <v>146.11000000000001</v>
      </c>
      <c r="G205" s="45">
        <f t="shared" si="16"/>
        <v>855.79</v>
      </c>
      <c r="H205" s="45" t="s">
        <v>18</v>
      </c>
    </row>
    <row r="206" spans="1:11" s="54" customFormat="1" x14ac:dyDescent="0.25">
      <c r="A206" s="71" t="s">
        <v>24</v>
      </c>
      <c r="B206" s="78" t="s">
        <v>18</v>
      </c>
      <c r="C206" s="72">
        <v>700</v>
      </c>
      <c r="D206" s="72" t="s">
        <v>25</v>
      </c>
      <c r="E206" s="72" t="s">
        <v>26</v>
      </c>
      <c r="F206" s="72" t="s">
        <v>27</v>
      </c>
      <c r="G206" s="72" t="s">
        <v>28</v>
      </c>
      <c r="H206" s="77" t="s">
        <v>18</v>
      </c>
    </row>
    <row r="207" spans="1:11" s="55" customFormat="1" x14ac:dyDescent="0.25">
      <c r="A207" s="67" t="s">
        <v>99</v>
      </c>
      <c r="B207" s="68" t="s">
        <v>93</v>
      </c>
      <c r="C207" s="69">
        <v>1200</v>
      </c>
      <c r="D207" s="70" t="s">
        <v>87</v>
      </c>
      <c r="E207" s="70" t="s">
        <v>88</v>
      </c>
      <c r="F207" s="70" t="s">
        <v>89</v>
      </c>
      <c r="G207" s="70" t="s">
        <v>90</v>
      </c>
      <c r="H207" s="68"/>
    </row>
    <row r="208" spans="1:11" s="54" customFormat="1" x14ac:dyDescent="0.25">
      <c r="A208" s="56" t="s">
        <v>63</v>
      </c>
      <c r="B208" s="46"/>
      <c r="C208" s="57">
        <f>AVERAGE(C120,C138,C55,C73,C91,C103,C19,C37,C157,C175,C193,C205)</f>
        <v>1319.5833333333333</v>
      </c>
      <c r="D208" s="57">
        <f>AVERAGE(D120,D138,D55,D73,D91,D103,D19,D37,D157,D175,D193,D205)</f>
        <v>40.661666666666669</v>
      </c>
      <c r="E208" s="57">
        <f>AVERAGE(E120,E138,E55,E73,E91,E103,E19,E37,E157,E175,E193,E205)</f>
        <v>54.035000000000004</v>
      </c>
      <c r="F208" s="57">
        <f>AVERAGE(F120,F138,F55,F73,F91,F103,F19,F37,F157,F175,F193,F205)</f>
        <v>213.30500000000004</v>
      </c>
      <c r="G208" s="57">
        <f>AVERAGE(G120,G138,G55,G73,G91,G103,G19,G37,G157,G175,G193,G205)</f>
        <v>1310.9875000000002</v>
      </c>
      <c r="H208" s="46"/>
    </row>
    <row r="209" spans="2:2" ht="18.75" x14ac:dyDescent="0.25">
      <c r="B209" s="23"/>
    </row>
  </sheetData>
  <mergeCells count="102">
    <mergeCell ref="A185:A190"/>
    <mergeCell ref="A195:H195"/>
    <mergeCell ref="A196:A197"/>
    <mergeCell ref="B196:B197"/>
    <mergeCell ref="C196:C197"/>
    <mergeCell ref="D196:F196"/>
    <mergeCell ref="G196:G197"/>
    <mergeCell ref="H196:H197"/>
    <mergeCell ref="A180:A182"/>
    <mergeCell ref="A167:A172"/>
    <mergeCell ref="A177:H177"/>
    <mergeCell ref="A178:A179"/>
    <mergeCell ref="B178:B179"/>
    <mergeCell ref="C178:C179"/>
    <mergeCell ref="D178:F178"/>
    <mergeCell ref="G178:G179"/>
    <mergeCell ref="H178:H179"/>
    <mergeCell ref="A162:A164"/>
    <mergeCell ref="A149:A154"/>
    <mergeCell ref="A159:H159"/>
    <mergeCell ref="A160:A161"/>
    <mergeCell ref="B160:B161"/>
    <mergeCell ref="C160:C161"/>
    <mergeCell ref="D160:F160"/>
    <mergeCell ref="G160:G161"/>
    <mergeCell ref="H160:H161"/>
    <mergeCell ref="A143:A146"/>
    <mergeCell ref="A140:H140"/>
    <mergeCell ref="A141:A142"/>
    <mergeCell ref="B141:B142"/>
    <mergeCell ref="C141:C142"/>
    <mergeCell ref="D141:F141"/>
    <mergeCell ref="G141:G142"/>
    <mergeCell ref="H141:H142"/>
    <mergeCell ref="A125:A127"/>
    <mergeCell ref="A96:A102"/>
    <mergeCell ref="A107:A108"/>
    <mergeCell ref="A11:A16"/>
    <mergeCell ref="A122:H122"/>
    <mergeCell ref="A123:A124"/>
    <mergeCell ref="B123:B124"/>
    <mergeCell ref="C123:C124"/>
    <mergeCell ref="D123:F123"/>
    <mergeCell ref="G123:G124"/>
    <mergeCell ref="H123:H124"/>
    <mergeCell ref="A106:H106"/>
    <mergeCell ref="H58:H59"/>
    <mergeCell ref="A83:A88"/>
    <mergeCell ref="A93:H93"/>
    <mergeCell ref="A94:A95"/>
    <mergeCell ref="B94:B95"/>
    <mergeCell ref="C94:C95"/>
    <mergeCell ref="D94:F94"/>
    <mergeCell ref="G94:G95"/>
    <mergeCell ref="H94:H95"/>
    <mergeCell ref="A78:A80"/>
    <mergeCell ref="A40:A41"/>
    <mergeCell ref="B40:B41"/>
    <mergeCell ref="C40:C41"/>
    <mergeCell ref="D76:F76"/>
    <mergeCell ref="G40:G41"/>
    <mergeCell ref="H40:H41"/>
    <mergeCell ref="B76:B77"/>
    <mergeCell ref="C76:C77"/>
    <mergeCell ref="D58:F58"/>
    <mergeCell ref="G58:G59"/>
    <mergeCell ref="A75:H75"/>
    <mergeCell ref="A76:A77"/>
    <mergeCell ref="A29:A34"/>
    <mergeCell ref="A1:H1"/>
    <mergeCell ref="A2:H2"/>
    <mergeCell ref="A3:H3"/>
    <mergeCell ref="A4:A5"/>
    <mergeCell ref="B4:B5"/>
    <mergeCell ref="C4:C5"/>
    <mergeCell ref="D4:F4"/>
    <mergeCell ref="G4:G5"/>
    <mergeCell ref="H4:H5"/>
    <mergeCell ref="A39:H39"/>
    <mergeCell ref="A198:A204"/>
    <mergeCell ref="A112:A117"/>
    <mergeCell ref="A130:A135"/>
    <mergeCell ref="A6:A8"/>
    <mergeCell ref="A24:A26"/>
    <mergeCell ref="A42:A44"/>
    <mergeCell ref="A60:A62"/>
    <mergeCell ref="A21:H21"/>
    <mergeCell ref="A22:A23"/>
    <mergeCell ref="D22:F22"/>
    <mergeCell ref="G22:G23"/>
    <mergeCell ref="H22:H23"/>
    <mergeCell ref="B22:B23"/>
    <mergeCell ref="C22:C23"/>
    <mergeCell ref="A65:A70"/>
    <mergeCell ref="G76:G77"/>
    <mergeCell ref="H76:H77"/>
    <mergeCell ref="A47:A52"/>
    <mergeCell ref="A57:H57"/>
    <mergeCell ref="A58:A59"/>
    <mergeCell ref="B58:B59"/>
    <mergeCell ref="C58:C59"/>
    <mergeCell ref="D40:F40"/>
  </mergeCells>
  <phoneticPr fontId="8" type="noConversion"/>
  <pageMargins left="0.78749999999999998" right="0.78749999999999998" top="0.15763888888888899" bottom="0.15763888888888899" header="0.51180555555555496" footer="0.51180555555555496"/>
  <pageSetup paperSize="9" scale="54" firstPageNumber="0" fitToHeight="0" orientation="portrait" horizontalDpi="4294967293" verticalDpi="4294967293" r:id="rId1"/>
  <rowBreaks count="3" manualBreakCount="3">
    <brk id="56" max="16383" man="1"/>
    <brk id="105" max="16383" man="1"/>
    <brk id="1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7"/>
  <sheetViews>
    <sheetView tabSelected="1" view="pageBreakPreview" zoomScaleNormal="120" workbookViewId="0">
      <selection activeCell="A2" sqref="A2:H2"/>
    </sheetView>
  </sheetViews>
  <sheetFormatPr defaultRowHeight="15.75" x14ac:dyDescent="0.25"/>
  <cols>
    <col min="1" max="1" width="19.7109375" style="1" customWidth="1"/>
    <col min="2" max="2" width="34.85546875" style="2" customWidth="1"/>
    <col min="3" max="3" width="11" style="2" customWidth="1"/>
    <col min="4" max="4" width="10.5703125" style="2" customWidth="1"/>
    <col min="5" max="6" width="11.42578125" style="2" customWidth="1"/>
    <col min="7" max="7" width="14.85546875" style="2" customWidth="1"/>
    <col min="8" max="8" width="13.85546875" style="2" customWidth="1"/>
    <col min="9" max="16384" width="9.140625" style="3"/>
  </cols>
  <sheetData>
    <row r="1" spans="1:8" ht="15.75" customHeight="1" x14ac:dyDescent="0.25">
      <c r="A1" s="93" t="s">
        <v>110</v>
      </c>
      <c r="B1" s="100"/>
      <c r="C1" s="100"/>
      <c r="D1" s="100"/>
      <c r="E1" s="100"/>
      <c r="F1" s="100"/>
      <c r="G1" s="100"/>
      <c r="H1" s="100"/>
    </row>
    <row r="2" spans="1:8" ht="15.75" customHeight="1" x14ac:dyDescent="0.25">
      <c r="A2" s="101" t="s">
        <v>64</v>
      </c>
      <c r="B2" s="101"/>
      <c r="C2" s="101"/>
      <c r="D2" s="101"/>
      <c r="E2" s="101"/>
      <c r="F2" s="101"/>
      <c r="G2" s="101"/>
      <c r="H2" s="101"/>
    </row>
    <row r="3" spans="1:8" ht="15.75" customHeight="1" x14ac:dyDescent="0.25">
      <c r="A3" s="101" t="s">
        <v>1</v>
      </c>
      <c r="B3" s="101"/>
      <c r="C3" s="101"/>
      <c r="D3" s="101"/>
      <c r="E3" s="101"/>
      <c r="F3" s="101"/>
      <c r="G3" s="101"/>
      <c r="H3" s="101"/>
    </row>
    <row r="4" spans="1:8" s="4" customFormat="1" ht="15.75" customHeight="1" x14ac:dyDescent="0.25">
      <c r="A4" s="102" t="s">
        <v>2</v>
      </c>
      <c r="B4" s="103" t="s">
        <v>3</v>
      </c>
      <c r="C4" s="103" t="s">
        <v>4</v>
      </c>
      <c r="D4" s="103" t="s">
        <v>5</v>
      </c>
      <c r="E4" s="103"/>
      <c r="F4" s="103"/>
      <c r="G4" s="103" t="s">
        <v>6</v>
      </c>
      <c r="H4" s="103" t="s">
        <v>7</v>
      </c>
    </row>
    <row r="5" spans="1:8" x14ac:dyDescent="0.25">
      <c r="A5" s="102"/>
      <c r="B5" s="103"/>
      <c r="C5" s="103"/>
      <c r="D5" s="5" t="s">
        <v>8</v>
      </c>
      <c r="E5" s="5" t="s">
        <v>9</v>
      </c>
      <c r="F5" s="5" t="s">
        <v>10</v>
      </c>
      <c r="G5" s="103"/>
      <c r="H5" s="103"/>
    </row>
    <row r="6" spans="1:8" ht="15.75" customHeight="1" x14ac:dyDescent="0.25">
      <c r="A6" s="101" t="s">
        <v>11</v>
      </c>
      <c r="B6" s="101"/>
      <c r="C6" s="101"/>
      <c r="D6" s="101"/>
      <c r="E6" s="101"/>
      <c r="F6" s="101"/>
      <c r="G6" s="101"/>
      <c r="H6" s="6" t="s">
        <v>12</v>
      </c>
    </row>
    <row r="7" spans="1:8" ht="33.75" customHeight="1" x14ac:dyDescent="0.2">
      <c r="A7" s="104" t="s">
        <v>19</v>
      </c>
      <c r="B7" s="7" t="s">
        <v>74</v>
      </c>
      <c r="C7" s="8">
        <v>250</v>
      </c>
      <c r="D7" s="8">
        <v>1.5</v>
      </c>
      <c r="E7" s="8">
        <v>4.5</v>
      </c>
      <c r="F7" s="8">
        <v>3.8</v>
      </c>
      <c r="G7" s="8">
        <v>61.75</v>
      </c>
      <c r="H7" s="6">
        <v>104</v>
      </c>
    </row>
    <row r="8" spans="1:8" x14ac:dyDescent="0.2">
      <c r="A8" s="105"/>
      <c r="B8" s="7" t="s">
        <v>40</v>
      </c>
      <c r="C8" s="8">
        <v>180</v>
      </c>
      <c r="D8" s="8">
        <v>6.66</v>
      </c>
      <c r="E8" s="8">
        <v>5.94</v>
      </c>
      <c r="F8" s="8">
        <v>35.46</v>
      </c>
      <c r="G8" s="8">
        <v>221.4</v>
      </c>
      <c r="H8" s="6">
        <v>256</v>
      </c>
    </row>
    <row r="9" spans="1:8" x14ac:dyDescent="0.2">
      <c r="A9" s="105"/>
      <c r="B9" s="7" t="s">
        <v>33</v>
      </c>
      <c r="C9" s="9">
        <v>100</v>
      </c>
      <c r="D9" s="9">
        <v>12.21</v>
      </c>
      <c r="E9" s="9">
        <v>13.41</v>
      </c>
      <c r="F9" s="9">
        <v>10.33</v>
      </c>
      <c r="G9" s="9">
        <v>202.96</v>
      </c>
      <c r="H9" s="6" t="s">
        <v>70</v>
      </c>
    </row>
    <row r="10" spans="1:8" x14ac:dyDescent="0.2">
      <c r="A10" s="105"/>
      <c r="B10" s="7" t="s">
        <v>34</v>
      </c>
      <c r="C10" s="8">
        <v>200</v>
      </c>
      <c r="D10" s="8">
        <v>0.12</v>
      </c>
      <c r="E10" s="8">
        <v>0</v>
      </c>
      <c r="F10" s="8">
        <v>12.04</v>
      </c>
      <c r="G10" s="8">
        <v>48.64</v>
      </c>
      <c r="H10" s="8" t="s">
        <v>107</v>
      </c>
    </row>
    <row r="11" spans="1:8" x14ac:dyDescent="0.2">
      <c r="A11" s="106"/>
      <c r="B11" s="7" t="s">
        <v>14</v>
      </c>
      <c r="C11" s="8">
        <v>60</v>
      </c>
      <c r="D11" s="8">
        <v>4.5599999999999996</v>
      </c>
      <c r="E11" s="8">
        <v>0.48</v>
      </c>
      <c r="F11" s="8">
        <v>29.52</v>
      </c>
      <c r="G11" s="8">
        <v>140.4</v>
      </c>
      <c r="H11" s="6">
        <v>573</v>
      </c>
    </row>
    <row r="12" spans="1:8" x14ac:dyDescent="0.25">
      <c r="A12" s="10" t="s">
        <v>23</v>
      </c>
      <c r="B12" s="7" t="s">
        <v>18</v>
      </c>
      <c r="C12" s="11">
        <f>SUM(C7:C11)</f>
        <v>790</v>
      </c>
      <c r="D12" s="11">
        <f t="shared" ref="D12:G12" si="0">SUM(D7:D11)</f>
        <v>25.05</v>
      </c>
      <c r="E12" s="11">
        <f t="shared" si="0"/>
        <v>24.330000000000002</v>
      </c>
      <c r="F12" s="11">
        <f t="shared" si="0"/>
        <v>91.149999999999991</v>
      </c>
      <c r="G12" s="11">
        <f t="shared" si="0"/>
        <v>675.15</v>
      </c>
      <c r="H12" s="11" t="s">
        <v>18</v>
      </c>
    </row>
    <row r="13" spans="1:8" x14ac:dyDescent="0.25">
      <c r="A13" s="10" t="s">
        <v>24</v>
      </c>
      <c r="B13" s="12"/>
      <c r="C13" s="12">
        <v>700</v>
      </c>
      <c r="D13" s="12" t="s">
        <v>25</v>
      </c>
      <c r="E13" s="12" t="s">
        <v>26</v>
      </c>
      <c r="F13" s="12" t="s">
        <v>27</v>
      </c>
      <c r="G13" s="12" t="s">
        <v>28</v>
      </c>
      <c r="H13" s="12"/>
    </row>
    <row r="14" spans="1:8" x14ac:dyDescent="0.25">
      <c r="A14" s="10"/>
      <c r="B14" s="12"/>
      <c r="C14" s="12"/>
      <c r="D14" s="12"/>
      <c r="E14" s="12"/>
      <c r="F14" s="12"/>
      <c r="G14" s="12"/>
      <c r="H14" s="12"/>
    </row>
    <row r="15" spans="1:8" x14ac:dyDescent="0.25">
      <c r="A15" s="21"/>
      <c r="B15" s="14"/>
      <c r="C15" s="14"/>
      <c r="D15" s="14"/>
      <c r="E15" s="14"/>
      <c r="F15" s="14"/>
      <c r="G15" s="14"/>
      <c r="H15" s="14"/>
    </row>
    <row r="16" spans="1:8" ht="15.75" customHeight="1" x14ac:dyDescent="0.25">
      <c r="A16" s="101" t="s">
        <v>29</v>
      </c>
      <c r="B16" s="101"/>
      <c r="C16" s="101"/>
      <c r="D16" s="101"/>
      <c r="E16" s="101"/>
      <c r="F16" s="101"/>
      <c r="G16" s="101"/>
      <c r="H16" s="101"/>
    </row>
    <row r="17" spans="1:8" ht="15.75" customHeight="1" x14ac:dyDescent="0.2">
      <c r="A17" s="102" t="s">
        <v>2</v>
      </c>
      <c r="B17" s="103" t="s">
        <v>3</v>
      </c>
      <c r="C17" s="103" t="s">
        <v>4</v>
      </c>
      <c r="D17" s="103" t="s">
        <v>5</v>
      </c>
      <c r="E17" s="103"/>
      <c r="F17" s="103"/>
      <c r="G17" s="103" t="s">
        <v>6</v>
      </c>
      <c r="H17" s="103" t="s">
        <v>7</v>
      </c>
    </row>
    <row r="18" spans="1:8" ht="15.75" customHeight="1" x14ac:dyDescent="0.25">
      <c r="A18" s="102"/>
      <c r="B18" s="103"/>
      <c r="C18" s="103"/>
      <c r="D18" s="5" t="s">
        <v>8</v>
      </c>
      <c r="E18" s="5" t="s">
        <v>9</v>
      </c>
      <c r="F18" s="5" t="s">
        <v>10</v>
      </c>
      <c r="G18" s="103"/>
      <c r="H18" s="103"/>
    </row>
    <row r="19" spans="1:8" ht="15.75" customHeight="1" x14ac:dyDescent="0.25">
      <c r="A19" s="101" t="s">
        <v>11</v>
      </c>
      <c r="B19" s="101"/>
      <c r="C19" s="101"/>
      <c r="D19" s="101"/>
      <c r="E19" s="101"/>
      <c r="F19" s="101"/>
      <c r="G19" s="101"/>
      <c r="H19" s="6" t="s">
        <v>12</v>
      </c>
    </row>
    <row r="20" spans="1:8" ht="15.75" customHeight="1" x14ac:dyDescent="0.2">
      <c r="A20" s="102" t="s">
        <v>19</v>
      </c>
      <c r="B20" s="7" t="s">
        <v>105</v>
      </c>
      <c r="C20" s="8">
        <v>250</v>
      </c>
      <c r="D20" s="8">
        <v>2.63</v>
      </c>
      <c r="E20" s="8">
        <v>5.0999999999999996</v>
      </c>
      <c r="F20" s="8">
        <v>13.25</v>
      </c>
      <c r="G20" s="8">
        <v>109.5</v>
      </c>
      <c r="H20" s="6">
        <v>100</v>
      </c>
    </row>
    <row r="21" spans="1:8" x14ac:dyDescent="0.2">
      <c r="A21" s="102"/>
      <c r="B21" s="7" t="s">
        <v>32</v>
      </c>
      <c r="C21" s="8">
        <v>180</v>
      </c>
      <c r="D21" s="8">
        <v>4.5199999999999996</v>
      </c>
      <c r="E21" s="8">
        <v>6.52</v>
      </c>
      <c r="F21" s="8">
        <v>46.62</v>
      </c>
      <c r="G21" s="8">
        <v>263.16000000000003</v>
      </c>
      <c r="H21" s="6">
        <v>385</v>
      </c>
    </row>
    <row r="22" spans="1:8" x14ac:dyDescent="0.2">
      <c r="A22" s="102"/>
      <c r="B22" s="7" t="s">
        <v>54</v>
      </c>
      <c r="C22" s="8">
        <v>120</v>
      </c>
      <c r="D22" s="8">
        <v>24</v>
      </c>
      <c r="E22" s="8">
        <v>23.4</v>
      </c>
      <c r="F22" s="8">
        <v>3.96</v>
      </c>
      <c r="G22" s="8">
        <v>309.60000000000002</v>
      </c>
      <c r="H22" s="6">
        <v>327</v>
      </c>
    </row>
    <row r="23" spans="1:8" x14ac:dyDescent="0.2">
      <c r="A23" s="102"/>
      <c r="B23" s="7" t="s">
        <v>55</v>
      </c>
      <c r="C23" s="8">
        <v>200</v>
      </c>
      <c r="D23" s="8">
        <v>0.6</v>
      </c>
      <c r="E23" s="8">
        <v>0.1</v>
      </c>
      <c r="F23" s="8">
        <v>20.100000000000001</v>
      </c>
      <c r="G23" s="8">
        <v>84</v>
      </c>
      <c r="H23" s="8">
        <v>495</v>
      </c>
    </row>
    <row r="24" spans="1:8" x14ac:dyDescent="0.2">
      <c r="A24" s="102"/>
      <c r="B24" s="7" t="s">
        <v>14</v>
      </c>
      <c r="C24" s="8">
        <v>60</v>
      </c>
      <c r="D24" s="8">
        <v>4.5599999999999996</v>
      </c>
      <c r="E24" s="8">
        <v>0.48</v>
      </c>
      <c r="F24" s="8">
        <v>29.52</v>
      </c>
      <c r="G24" s="8">
        <v>140.4</v>
      </c>
      <c r="H24" s="6">
        <v>573</v>
      </c>
    </row>
    <row r="25" spans="1:8" x14ac:dyDescent="0.25">
      <c r="A25" s="10" t="s">
        <v>23</v>
      </c>
      <c r="B25" s="7" t="s">
        <v>18</v>
      </c>
      <c r="C25" s="11">
        <f>SUM(C20:C24)</f>
        <v>810</v>
      </c>
      <c r="D25" s="11">
        <f>SUM(D20:D24)</f>
        <v>36.31</v>
      </c>
      <c r="E25" s="11">
        <f>SUM(E20:E24)</f>
        <v>35.599999999999994</v>
      </c>
      <c r="F25" s="11">
        <f>SUM(F20:F24)</f>
        <v>113.45</v>
      </c>
      <c r="G25" s="11">
        <f>SUM(G20:G24)</f>
        <v>906.66</v>
      </c>
      <c r="H25" s="11" t="s">
        <v>18</v>
      </c>
    </row>
    <row r="26" spans="1:8" x14ac:dyDescent="0.25">
      <c r="A26" s="10" t="s">
        <v>24</v>
      </c>
      <c r="B26" s="12"/>
      <c r="C26" s="12">
        <v>700</v>
      </c>
      <c r="D26" s="12" t="s">
        <v>25</v>
      </c>
      <c r="E26" s="12" t="s">
        <v>26</v>
      </c>
      <c r="F26" s="12" t="s">
        <v>27</v>
      </c>
      <c r="G26" s="12" t="s">
        <v>28</v>
      </c>
      <c r="H26" s="12"/>
    </row>
    <row r="27" spans="1:8" ht="15.75" customHeight="1" x14ac:dyDescent="0.25">
      <c r="A27" s="101" t="s">
        <v>36</v>
      </c>
      <c r="B27" s="101"/>
      <c r="C27" s="101"/>
      <c r="D27" s="101"/>
      <c r="E27" s="101"/>
      <c r="F27" s="101"/>
      <c r="G27" s="101"/>
      <c r="H27" s="101"/>
    </row>
    <row r="28" spans="1:8" ht="15.75" customHeight="1" x14ac:dyDescent="0.2">
      <c r="A28" s="102" t="s">
        <v>2</v>
      </c>
      <c r="B28" s="103" t="s">
        <v>3</v>
      </c>
      <c r="C28" s="103" t="s">
        <v>4</v>
      </c>
      <c r="D28" s="103" t="s">
        <v>5</v>
      </c>
      <c r="E28" s="103"/>
      <c r="F28" s="103"/>
      <c r="G28" s="103" t="s">
        <v>6</v>
      </c>
      <c r="H28" s="103" t="s">
        <v>7</v>
      </c>
    </row>
    <row r="29" spans="1:8" x14ac:dyDescent="0.25">
      <c r="A29" s="102"/>
      <c r="B29" s="103"/>
      <c r="C29" s="103"/>
      <c r="D29" s="5" t="s">
        <v>8</v>
      </c>
      <c r="E29" s="5" t="s">
        <v>9</v>
      </c>
      <c r="F29" s="5" t="s">
        <v>10</v>
      </c>
      <c r="G29" s="103"/>
      <c r="H29" s="103"/>
    </row>
    <row r="30" spans="1:8" ht="15.75" customHeight="1" x14ac:dyDescent="0.25">
      <c r="A30" s="101" t="s">
        <v>37</v>
      </c>
      <c r="B30" s="101"/>
      <c r="C30" s="101"/>
      <c r="D30" s="101"/>
      <c r="E30" s="101"/>
      <c r="F30" s="101"/>
      <c r="G30" s="101"/>
      <c r="H30" s="6" t="s">
        <v>12</v>
      </c>
    </row>
    <row r="31" spans="1:8" ht="15.75" customHeight="1" x14ac:dyDescent="0.2">
      <c r="A31" s="102" t="s">
        <v>19</v>
      </c>
      <c r="B31" s="7" t="s">
        <v>38</v>
      </c>
      <c r="C31" s="8">
        <v>250</v>
      </c>
      <c r="D31" s="8">
        <v>2.34</v>
      </c>
      <c r="E31" s="8">
        <v>3.89</v>
      </c>
      <c r="F31" s="8">
        <v>13.61</v>
      </c>
      <c r="G31" s="8">
        <v>98.79</v>
      </c>
      <c r="H31" s="6" t="s">
        <v>71</v>
      </c>
    </row>
    <row r="32" spans="1:8" x14ac:dyDescent="0.2">
      <c r="A32" s="102"/>
      <c r="B32" s="7" t="s">
        <v>39</v>
      </c>
      <c r="C32" s="8">
        <v>100</v>
      </c>
      <c r="D32" s="8">
        <v>20</v>
      </c>
      <c r="E32" s="8">
        <v>18</v>
      </c>
      <c r="F32" s="8">
        <v>10.71</v>
      </c>
      <c r="G32" s="8">
        <v>284.29000000000002</v>
      </c>
      <c r="H32" s="8">
        <v>372</v>
      </c>
    </row>
    <row r="33" spans="1:8" x14ac:dyDescent="0.2">
      <c r="A33" s="102"/>
      <c r="B33" s="7" t="s">
        <v>40</v>
      </c>
      <c r="C33" s="9">
        <v>180</v>
      </c>
      <c r="D33" s="9">
        <v>6.66</v>
      </c>
      <c r="E33" s="9">
        <v>5.94</v>
      </c>
      <c r="F33" s="9">
        <v>35.46</v>
      </c>
      <c r="G33" s="9">
        <v>221.4</v>
      </c>
      <c r="H33" s="6">
        <v>256</v>
      </c>
    </row>
    <row r="34" spans="1:8" x14ac:dyDescent="0.2">
      <c r="A34" s="102"/>
      <c r="B34" s="7" t="s">
        <v>66</v>
      </c>
      <c r="C34" s="9">
        <v>200</v>
      </c>
      <c r="D34" s="9">
        <v>0.1</v>
      </c>
      <c r="E34" s="9">
        <v>0.1</v>
      </c>
      <c r="F34" s="9">
        <v>11.1</v>
      </c>
      <c r="G34" s="9">
        <v>46</v>
      </c>
      <c r="H34" s="6">
        <v>486</v>
      </c>
    </row>
    <row r="35" spans="1:8" x14ac:dyDescent="0.2">
      <c r="A35" s="102"/>
      <c r="B35" s="7" t="s">
        <v>14</v>
      </c>
      <c r="C35" s="8">
        <v>60</v>
      </c>
      <c r="D35" s="8">
        <v>4.5599999999999996</v>
      </c>
      <c r="E35" s="8">
        <v>0.48</v>
      </c>
      <c r="F35" s="8">
        <v>29.52</v>
      </c>
      <c r="G35" s="8">
        <v>140.4</v>
      </c>
      <c r="H35" s="6">
        <v>573</v>
      </c>
    </row>
    <row r="36" spans="1:8" x14ac:dyDescent="0.25">
      <c r="A36" s="10" t="s">
        <v>23</v>
      </c>
      <c r="B36" s="7" t="s">
        <v>18</v>
      </c>
      <c r="C36" s="11">
        <f>SUM(C31:C35)</f>
        <v>790</v>
      </c>
      <c r="D36" s="11">
        <f>SUM(D31:D35)</f>
        <v>33.660000000000004</v>
      </c>
      <c r="E36" s="11">
        <f>SUM(E31:E35)</f>
        <v>28.410000000000004</v>
      </c>
      <c r="F36" s="11">
        <f>SUM(F31:F35)</f>
        <v>100.39999999999999</v>
      </c>
      <c r="G36" s="11">
        <f>SUM(G31:G35)</f>
        <v>790.88</v>
      </c>
      <c r="H36" s="11" t="s">
        <v>18</v>
      </c>
    </row>
    <row r="37" spans="1:8" x14ac:dyDescent="0.25">
      <c r="A37" s="10" t="s">
        <v>24</v>
      </c>
      <c r="B37" s="12"/>
      <c r="C37" s="12">
        <v>700</v>
      </c>
      <c r="D37" s="12" t="s">
        <v>25</v>
      </c>
      <c r="E37" s="12" t="s">
        <v>26</v>
      </c>
      <c r="F37" s="12" t="s">
        <v>27</v>
      </c>
      <c r="G37" s="12" t="s">
        <v>28</v>
      </c>
      <c r="H37" s="11" t="s">
        <v>18</v>
      </c>
    </row>
    <row r="38" spans="1:8" x14ac:dyDescent="0.25">
      <c r="A38" s="10"/>
      <c r="B38" s="12"/>
      <c r="C38" s="12"/>
      <c r="D38" s="12"/>
      <c r="E38" s="12"/>
      <c r="F38" s="12"/>
      <c r="G38" s="12"/>
      <c r="H38" s="12"/>
    </row>
    <row r="39" spans="1:8" ht="15.75" customHeight="1" x14ac:dyDescent="0.25">
      <c r="A39" s="101" t="s">
        <v>41</v>
      </c>
      <c r="B39" s="101"/>
      <c r="C39" s="101"/>
      <c r="D39" s="101"/>
      <c r="E39" s="101"/>
      <c r="F39" s="101"/>
      <c r="G39" s="101"/>
      <c r="H39" s="101"/>
    </row>
    <row r="40" spans="1:8" ht="15.75" customHeight="1" x14ac:dyDescent="0.2">
      <c r="A40" s="102" t="s">
        <v>2</v>
      </c>
      <c r="B40" s="103" t="s">
        <v>3</v>
      </c>
      <c r="C40" s="103" t="s">
        <v>4</v>
      </c>
      <c r="D40" s="103" t="s">
        <v>5</v>
      </c>
      <c r="E40" s="103"/>
      <c r="F40" s="103"/>
      <c r="G40" s="103" t="s">
        <v>6</v>
      </c>
      <c r="H40" s="103" t="s">
        <v>7</v>
      </c>
    </row>
    <row r="41" spans="1:8" x14ac:dyDescent="0.25">
      <c r="A41" s="102"/>
      <c r="B41" s="103"/>
      <c r="C41" s="103"/>
      <c r="D41" s="5" t="s">
        <v>8</v>
      </c>
      <c r="E41" s="5" t="s">
        <v>9</v>
      </c>
      <c r="F41" s="5" t="s">
        <v>10</v>
      </c>
      <c r="G41" s="103"/>
      <c r="H41" s="103"/>
    </row>
    <row r="42" spans="1:8" ht="15.75" customHeight="1" x14ac:dyDescent="0.25">
      <c r="A42" s="101" t="s">
        <v>11</v>
      </c>
      <c r="B42" s="101"/>
      <c r="C42" s="101"/>
      <c r="D42" s="101"/>
      <c r="E42" s="101"/>
      <c r="F42" s="101"/>
      <c r="G42" s="101"/>
      <c r="H42" s="6" t="s">
        <v>12</v>
      </c>
    </row>
    <row r="43" spans="1:8" ht="15.75" customHeight="1" x14ac:dyDescent="0.2">
      <c r="A43" s="102" t="s">
        <v>19</v>
      </c>
      <c r="B43" s="7" t="s">
        <v>53</v>
      </c>
      <c r="C43" s="8">
        <v>250</v>
      </c>
      <c r="D43" s="8">
        <v>2.4</v>
      </c>
      <c r="E43" s="8">
        <v>5</v>
      </c>
      <c r="F43" s="8">
        <v>8.5</v>
      </c>
      <c r="G43" s="8">
        <v>88.5</v>
      </c>
      <c r="H43" s="6">
        <v>118</v>
      </c>
    </row>
    <row r="44" spans="1:8" ht="15.75" customHeight="1" x14ac:dyDescent="0.2">
      <c r="A44" s="102"/>
      <c r="B44" s="7" t="s">
        <v>47</v>
      </c>
      <c r="C44" s="8">
        <v>100</v>
      </c>
      <c r="D44" s="8">
        <v>5.52</v>
      </c>
      <c r="E44" s="8">
        <v>6.6</v>
      </c>
      <c r="F44" s="8">
        <v>7.75</v>
      </c>
      <c r="G44" s="8">
        <v>250.45</v>
      </c>
      <c r="H44" s="8" t="s">
        <v>73</v>
      </c>
    </row>
    <row r="45" spans="1:8" x14ac:dyDescent="0.2">
      <c r="A45" s="102"/>
      <c r="B45" s="7" t="s">
        <v>44</v>
      </c>
      <c r="C45" s="9">
        <v>180</v>
      </c>
      <c r="D45" s="9">
        <v>4.8600000000000003</v>
      </c>
      <c r="E45" s="9">
        <v>7.2</v>
      </c>
      <c r="F45" s="9">
        <v>10.44</v>
      </c>
      <c r="G45" s="9">
        <v>126</v>
      </c>
      <c r="H45" s="6">
        <v>377</v>
      </c>
    </row>
    <row r="46" spans="1:8" x14ac:dyDescent="0.2">
      <c r="A46" s="102"/>
      <c r="B46" s="7" t="s">
        <v>34</v>
      </c>
      <c r="C46" s="8">
        <v>200</v>
      </c>
      <c r="D46" s="8">
        <v>0.12</v>
      </c>
      <c r="E46" s="8">
        <v>0</v>
      </c>
      <c r="F46" s="8">
        <v>12.4</v>
      </c>
      <c r="G46" s="8">
        <v>48.64</v>
      </c>
      <c r="H46" s="8" t="s">
        <v>107</v>
      </c>
    </row>
    <row r="47" spans="1:8" x14ac:dyDescent="0.2">
      <c r="A47" s="102"/>
      <c r="B47" s="7" t="s">
        <v>14</v>
      </c>
      <c r="C47" s="8">
        <v>60</v>
      </c>
      <c r="D47" s="8">
        <v>4.5599999999999996</v>
      </c>
      <c r="E47" s="8">
        <v>0.48</v>
      </c>
      <c r="F47" s="8">
        <v>29.52</v>
      </c>
      <c r="G47" s="8">
        <v>140.4</v>
      </c>
      <c r="H47" s="6">
        <v>573</v>
      </c>
    </row>
    <row r="48" spans="1:8" x14ac:dyDescent="0.25">
      <c r="A48" s="10" t="s">
        <v>23</v>
      </c>
      <c r="B48" s="7" t="s">
        <v>18</v>
      </c>
      <c r="C48" s="11">
        <f>SUM(C43:C47)</f>
        <v>790</v>
      </c>
      <c r="D48" s="11">
        <f>SUM(D43:D47)</f>
        <v>17.46</v>
      </c>
      <c r="E48" s="11">
        <f>SUM(E43:E47)</f>
        <v>19.28</v>
      </c>
      <c r="F48" s="11">
        <f>SUM(F43:F47)</f>
        <v>68.61</v>
      </c>
      <c r="G48" s="11">
        <f>SUM(G43:G47)</f>
        <v>653.99</v>
      </c>
      <c r="H48" s="11" t="s">
        <v>18</v>
      </c>
    </row>
    <row r="49" spans="1:8" x14ac:dyDescent="0.25">
      <c r="A49" s="10" t="s">
        <v>24</v>
      </c>
      <c r="B49" s="12"/>
      <c r="C49" s="12">
        <v>700</v>
      </c>
      <c r="D49" s="12" t="s">
        <v>25</v>
      </c>
      <c r="E49" s="12" t="s">
        <v>26</v>
      </c>
      <c r="F49" s="12" t="s">
        <v>27</v>
      </c>
      <c r="G49" s="12" t="s">
        <v>28</v>
      </c>
      <c r="H49" s="12"/>
    </row>
    <row r="50" spans="1:8" x14ac:dyDescent="0.25">
      <c r="A50" s="13"/>
      <c r="B50" s="22"/>
      <c r="C50" s="22"/>
      <c r="D50" s="22"/>
      <c r="E50" s="22"/>
      <c r="F50" s="22"/>
      <c r="G50" s="22"/>
      <c r="H50" s="22"/>
    </row>
    <row r="51" spans="1:8" ht="15.75" customHeight="1" x14ac:dyDescent="0.25">
      <c r="A51" s="101" t="s">
        <v>45</v>
      </c>
      <c r="B51" s="101"/>
      <c r="C51" s="101"/>
      <c r="D51" s="101"/>
      <c r="E51" s="101"/>
      <c r="F51" s="101"/>
      <c r="G51" s="101"/>
      <c r="H51" s="101"/>
    </row>
    <row r="52" spans="1:8" ht="15.75" customHeight="1" x14ac:dyDescent="0.2">
      <c r="A52" s="102" t="s">
        <v>2</v>
      </c>
      <c r="B52" s="103" t="s">
        <v>3</v>
      </c>
      <c r="C52" s="103" t="s">
        <v>4</v>
      </c>
      <c r="D52" s="103" t="s">
        <v>5</v>
      </c>
      <c r="E52" s="103"/>
      <c r="F52" s="103"/>
      <c r="G52" s="103" t="s">
        <v>6</v>
      </c>
      <c r="H52" s="103" t="s">
        <v>7</v>
      </c>
    </row>
    <row r="53" spans="1:8" x14ac:dyDescent="0.25">
      <c r="A53" s="102"/>
      <c r="B53" s="103"/>
      <c r="C53" s="103"/>
      <c r="D53" s="5" t="s">
        <v>8</v>
      </c>
      <c r="E53" s="5" t="s">
        <v>9</v>
      </c>
      <c r="F53" s="5" t="s">
        <v>10</v>
      </c>
      <c r="G53" s="103"/>
      <c r="H53" s="103"/>
    </row>
    <row r="54" spans="1:8" ht="15.75" customHeight="1" x14ac:dyDescent="0.25">
      <c r="A54" s="101" t="s">
        <v>11</v>
      </c>
      <c r="B54" s="101"/>
      <c r="C54" s="101"/>
      <c r="D54" s="101"/>
      <c r="E54" s="101"/>
      <c r="F54" s="101"/>
      <c r="G54" s="101"/>
      <c r="H54" s="6" t="s">
        <v>12</v>
      </c>
    </row>
    <row r="55" spans="1:8" ht="20.25" customHeight="1" x14ac:dyDescent="0.2">
      <c r="A55" s="102" t="s">
        <v>19</v>
      </c>
      <c r="B55" s="7" t="s">
        <v>58</v>
      </c>
      <c r="C55" s="8">
        <v>250</v>
      </c>
      <c r="D55" s="8">
        <v>9.3000000000000007</v>
      </c>
      <c r="E55" s="8">
        <v>11.4</v>
      </c>
      <c r="F55" s="8">
        <v>10.5</v>
      </c>
      <c r="G55" s="8">
        <v>180</v>
      </c>
      <c r="H55" s="6">
        <v>122</v>
      </c>
    </row>
    <row r="56" spans="1:8" x14ac:dyDescent="0.2">
      <c r="A56" s="102"/>
      <c r="B56" s="7" t="s">
        <v>43</v>
      </c>
      <c r="C56" s="8">
        <v>100</v>
      </c>
      <c r="D56" s="8">
        <v>16.2</v>
      </c>
      <c r="E56" s="8">
        <v>12</v>
      </c>
      <c r="F56" s="8">
        <v>0.3</v>
      </c>
      <c r="G56" s="8">
        <v>174</v>
      </c>
      <c r="H56" s="6">
        <v>366</v>
      </c>
    </row>
    <row r="57" spans="1:8" x14ac:dyDescent="0.2">
      <c r="A57" s="102"/>
      <c r="B57" s="7" t="s">
        <v>32</v>
      </c>
      <c r="C57" s="9">
        <v>180</v>
      </c>
      <c r="D57" s="9">
        <v>4.5199999999999996</v>
      </c>
      <c r="E57" s="9">
        <v>6.52</v>
      </c>
      <c r="F57" s="9">
        <v>46.62</v>
      </c>
      <c r="G57" s="9">
        <v>263.16000000000003</v>
      </c>
      <c r="H57" s="6">
        <v>385</v>
      </c>
    </row>
    <row r="58" spans="1:8" x14ac:dyDescent="0.2">
      <c r="A58" s="102"/>
      <c r="B58" s="7" t="s">
        <v>67</v>
      </c>
      <c r="C58" s="8">
        <v>200</v>
      </c>
      <c r="D58" s="8">
        <v>0.12</v>
      </c>
      <c r="E58" s="8">
        <v>0</v>
      </c>
      <c r="F58" s="8">
        <v>12.4</v>
      </c>
      <c r="G58" s="8">
        <v>48.64</v>
      </c>
      <c r="H58" s="8" t="s">
        <v>107</v>
      </c>
    </row>
    <row r="59" spans="1:8" x14ac:dyDescent="0.2">
      <c r="A59" s="102"/>
      <c r="B59" s="7" t="s">
        <v>14</v>
      </c>
      <c r="C59" s="8">
        <v>60</v>
      </c>
      <c r="D59" s="8">
        <v>4.5599999999999996</v>
      </c>
      <c r="E59" s="8">
        <v>0.48</v>
      </c>
      <c r="F59" s="8">
        <v>29.52</v>
      </c>
      <c r="G59" s="8">
        <v>140.4</v>
      </c>
      <c r="H59" s="6">
        <v>573</v>
      </c>
    </row>
    <row r="60" spans="1:8" x14ac:dyDescent="0.25">
      <c r="A60" s="10" t="s">
        <v>23</v>
      </c>
      <c r="B60" s="7" t="s">
        <v>18</v>
      </c>
      <c r="C60" s="11">
        <f>SUM(C55:C59)</f>
        <v>790</v>
      </c>
      <c r="D60" s="11">
        <f>SUM(D55:D59)</f>
        <v>34.700000000000003</v>
      </c>
      <c r="E60" s="11">
        <f>SUM(E55:E59)</f>
        <v>30.4</v>
      </c>
      <c r="F60" s="11">
        <f>SUM(F55:F59)</f>
        <v>99.34</v>
      </c>
      <c r="G60" s="11">
        <f>SUM(G55:G59)</f>
        <v>806.2</v>
      </c>
      <c r="H60" s="11" t="s">
        <v>18</v>
      </c>
    </row>
    <row r="61" spans="1:8" x14ac:dyDescent="0.25">
      <c r="A61" s="10" t="s">
        <v>24</v>
      </c>
      <c r="B61" s="12"/>
      <c r="C61" s="12">
        <v>700</v>
      </c>
      <c r="D61" s="12" t="s">
        <v>25</v>
      </c>
      <c r="E61" s="12" t="s">
        <v>26</v>
      </c>
      <c r="F61" s="12" t="s">
        <v>27</v>
      </c>
      <c r="G61" s="12" t="s">
        <v>28</v>
      </c>
      <c r="H61" s="11" t="s">
        <v>18</v>
      </c>
    </row>
    <row r="62" spans="1:8" x14ac:dyDescent="0.25">
      <c r="A62" s="13"/>
      <c r="B62" s="14"/>
      <c r="C62" s="14"/>
      <c r="D62" s="14"/>
      <c r="E62" s="14"/>
      <c r="F62" s="14"/>
      <c r="G62" s="14"/>
      <c r="H62" s="14"/>
    </row>
    <row r="63" spans="1:8" ht="15.75" customHeight="1" x14ac:dyDescent="0.25">
      <c r="A63" s="101" t="s">
        <v>48</v>
      </c>
      <c r="B63" s="101"/>
      <c r="C63" s="101"/>
      <c r="D63" s="101"/>
      <c r="E63" s="101"/>
      <c r="F63" s="101"/>
      <c r="G63" s="101"/>
      <c r="H63" s="101"/>
    </row>
    <row r="64" spans="1:8" ht="15.75" customHeight="1" x14ac:dyDescent="0.2">
      <c r="A64" s="102" t="s">
        <v>2</v>
      </c>
      <c r="B64" s="103" t="s">
        <v>3</v>
      </c>
      <c r="C64" s="103" t="s">
        <v>4</v>
      </c>
      <c r="D64" s="103" t="s">
        <v>5</v>
      </c>
      <c r="E64" s="103"/>
      <c r="F64" s="103"/>
      <c r="G64" s="103" t="s">
        <v>6</v>
      </c>
      <c r="H64" s="103" t="s">
        <v>7</v>
      </c>
    </row>
    <row r="65" spans="1:8" x14ac:dyDescent="0.25">
      <c r="A65" s="102"/>
      <c r="B65" s="103"/>
      <c r="C65" s="103"/>
      <c r="D65" s="5" t="s">
        <v>8</v>
      </c>
      <c r="E65" s="5" t="s">
        <v>9</v>
      </c>
      <c r="F65" s="5" t="s">
        <v>10</v>
      </c>
      <c r="G65" s="103"/>
      <c r="H65" s="103"/>
    </row>
    <row r="66" spans="1:8" ht="15.75" customHeight="1" x14ac:dyDescent="0.25">
      <c r="A66" s="101" t="s">
        <v>11</v>
      </c>
      <c r="B66" s="101"/>
      <c r="C66" s="101"/>
      <c r="D66" s="101"/>
      <c r="E66" s="101"/>
      <c r="F66" s="101"/>
      <c r="G66" s="101"/>
      <c r="H66" s="6" t="s">
        <v>12</v>
      </c>
    </row>
    <row r="67" spans="1:8" ht="15.75" customHeight="1" x14ac:dyDescent="0.2">
      <c r="A67" s="102" t="s">
        <v>19</v>
      </c>
      <c r="B67" s="7" t="s">
        <v>49</v>
      </c>
      <c r="C67" s="8">
        <v>220</v>
      </c>
      <c r="D67" s="8">
        <v>23.1</v>
      </c>
      <c r="E67" s="8">
        <v>20.9</v>
      </c>
      <c r="F67" s="8">
        <v>17.489999999999998</v>
      </c>
      <c r="G67" s="8">
        <v>350.9</v>
      </c>
      <c r="H67" s="6">
        <v>376</v>
      </c>
    </row>
    <row r="68" spans="1:8" x14ac:dyDescent="0.2">
      <c r="A68" s="102"/>
      <c r="B68" s="7" t="s">
        <v>50</v>
      </c>
      <c r="C68" s="8">
        <v>160</v>
      </c>
      <c r="D68" s="8">
        <v>12</v>
      </c>
      <c r="E68" s="8">
        <v>15</v>
      </c>
      <c r="F68" s="8">
        <v>60.6</v>
      </c>
      <c r="G68" s="8">
        <v>429</v>
      </c>
      <c r="H68" s="6">
        <v>327</v>
      </c>
    </row>
    <row r="69" spans="1:8" x14ac:dyDescent="0.2">
      <c r="A69" s="102"/>
      <c r="B69" s="7" t="s">
        <v>34</v>
      </c>
      <c r="C69" s="8">
        <v>200</v>
      </c>
      <c r="D69" s="8">
        <v>0.12</v>
      </c>
      <c r="E69" s="8">
        <v>0</v>
      </c>
      <c r="F69" s="8">
        <v>12.04</v>
      </c>
      <c r="G69" s="8">
        <v>48.64</v>
      </c>
      <c r="H69" s="8" t="s">
        <v>107</v>
      </c>
    </row>
    <row r="70" spans="1:8" x14ac:dyDescent="0.2">
      <c r="A70" s="102"/>
      <c r="B70" s="7" t="s">
        <v>14</v>
      </c>
      <c r="C70" s="8">
        <v>60</v>
      </c>
      <c r="D70" s="8">
        <v>4.5599999999999996</v>
      </c>
      <c r="E70" s="8">
        <v>0.48</v>
      </c>
      <c r="F70" s="8">
        <v>29.52</v>
      </c>
      <c r="G70" s="8">
        <v>140.4</v>
      </c>
      <c r="H70" s="6">
        <v>573</v>
      </c>
    </row>
    <row r="71" spans="1:8" x14ac:dyDescent="0.25">
      <c r="A71" s="10" t="s">
        <v>23</v>
      </c>
      <c r="B71" s="7" t="s">
        <v>18</v>
      </c>
      <c r="C71" s="11">
        <f>SUM(C67:C70)</f>
        <v>640</v>
      </c>
      <c r="D71" s="11">
        <f>SUM(D67:D70)</f>
        <v>39.78</v>
      </c>
      <c r="E71" s="11">
        <f>SUM(E67:E70)</f>
        <v>36.379999999999995</v>
      </c>
      <c r="F71" s="11">
        <f>SUM(F67:F70)</f>
        <v>119.64999999999999</v>
      </c>
      <c r="G71" s="11">
        <f>SUM(G67:G70)</f>
        <v>968.93999999999994</v>
      </c>
      <c r="H71" s="11" t="s">
        <v>18</v>
      </c>
    </row>
    <row r="72" spans="1:8" x14ac:dyDescent="0.25">
      <c r="A72" s="10" t="s">
        <v>24</v>
      </c>
      <c r="B72" s="12"/>
      <c r="C72" s="12">
        <v>700</v>
      </c>
      <c r="D72" s="12" t="s">
        <v>25</v>
      </c>
      <c r="E72" s="12" t="s">
        <v>26</v>
      </c>
      <c r="F72" s="12" t="s">
        <v>27</v>
      </c>
      <c r="G72" s="12" t="s">
        <v>28</v>
      </c>
      <c r="H72" s="11" t="s">
        <v>18</v>
      </c>
    </row>
    <row r="73" spans="1:8" x14ac:dyDescent="0.25">
      <c r="A73" s="13"/>
      <c r="B73" s="14"/>
      <c r="C73" s="14"/>
      <c r="D73" s="14"/>
      <c r="E73" s="14"/>
      <c r="F73" s="14"/>
      <c r="G73" s="14"/>
      <c r="H73" s="14"/>
    </row>
    <row r="74" spans="1:8" ht="15.75" customHeight="1" x14ac:dyDescent="0.25">
      <c r="A74" s="101" t="s">
        <v>51</v>
      </c>
      <c r="B74" s="101"/>
      <c r="C74" s="101"/>
      <c r="D74" s="101"/>
      <c r="E74" s="101"/>
      <c r="F74" s="101"/>
      <c r="G74" s="101"/>
      <c r="H74" s="101"/>
    </row>
    <row r="75" spans="1:8" ht="15.75" customHeight="1" x14ac:dyDescent="0.25">
      <c r="A75" s="101" t="s">
        <v>11</v>
      </c>
      <c r="B75" s="101"/>
      <c r="C75" s="101"/>
      <c r="D75" s="101"/>
      <c r="E75" s="101"/>
      <c r="F75" s="101"/>
      <c r="G75" s="101"/>
      <c r="H75" s="6" t="s">
        <v>12</v>
      </c>
    </row>
    <row r="76" spans="1:8" ht="15.75" customHeight="1" x14ac:dyDescent="0.2">
      <c r="A76" s="102" t="s">
        <v>2</v>
      </c>
      <c r="B76" s="103" t="s">
        <v>3</v>
      </c>
      <c r="C76" s="103" t="s">
        <v>4</v>
      </c>
      <c r="D76" s="103" t="s">
        <v>5</v>
      </c>
      <c r="E76" s="103"/>
      <c r="F76" s="103"/>
      <c r="G76" s="103" t="s">
        <v>6</v>
      </c>
      <c r="H76" s="103" t="s">
        <v>7</v>
      </c>
    </row>
    <row r="77" spans="1:8" x14ac:dyDescent="0.25">
      <c r="A77" s="102"/>
      <c r="B77" s="103"/>
      <c r="C77" s="103"/>
      <c r="D77" s="5" t="s">
        <v>8</v>
      </c>
      <c r="E77" s="5" t="s">
        <v>9</v>
      </c>
      <c r="F77" s="5" t="s">
        <v>10</v>
      </c>
      <c r="G77" s="103"/>
      <c r="H77" s="103"/>
    </row>
    <row r="78" spans="1:8" ht="15.75" customHeight="1" x14ac:dyDescent="0.2">
      <c r="A78" s="102" t="s">
        <v>19</v>
      </c>
      <c r="B78" s="7" t="s">
        <v>76</v>
      </c>
      <c r="C78" s="8">
        <v>250</v>
      </c>
      <c r="D78" s="8">
        <v>1.85</v>
      </c>
      <c r="E78" s="8">
        <v>4.43</v>
      </c>
      <c r="F78" s="8">
        <v>6.95</v>
      </c>
      <c r="G78" s="8">
        <v>75</v>
      </c>
      <c r="H78" s="6">
        <v>95</v>
      </c>
    </row>
    <row r="79" spans="1:8" x14ac:dyDescent="0.2">
      <c r="A79" s="102"/>
      <c r="B79" s="7" t="s">
        <v>21</v>
      </c>
      <c r="C79" s="8">
        <v>180</v>
      </c>
      <c r="D79" s="8">
        <v>10.210000000000001</v>
      </c>
      <c r="E79" s="8">
        <v>7.63</v>
      </c>
      <c r="F79" s="8">
        <v>45.24</v>
      </c>
      <c r="G79" s="8">
        <v>290.60000000000002</v>
      </c>
      <c r="H79" s="6">
        <v>202</v>
      </c>
    </row>
    <row r="80" spans="1:8" x14ac:dyDescent="0.2">
      <c r="A80" s="102"/>
      <c r="B80" s="7" t="s">
        <v>22</v>
      </c>
      <c r="C80" s="8">
        <v>100</v>
      </c>
      <c r="D80" s="8">
        <v>12.5</v>
      </c>
      <c r="E80" s="8">
        <v>1.5</v>
      </c>
      <c r="F80" s="8">
        <v>5.2</v>
      </c>
      <c r="G80" s="8">
        <v>84</v>
      </c>
      <c r="H80" s="8">
        <v>308</v>
      </c>
    </row>
    <row r="81" spans="1:8" x14ac:dyDescent="0.2">
      <c r="A81" s="102"/>
      <c r="B81" s="7" t="s">
        <v>55</v>
      </c>
      <c r="C81" s="8">
        <v>200</v>
      </c>
      <c r="D81" s="8">
        <v>0.6</v>
      </c>
      <c r="E81" s="8">
        <v>0.1</v>
      </c>
      <c r="F81" s="8">
        <v>20.100000000000001</v>
      </c>
      <c r="G81" s="8">
        <v>84</v>
      </c>
      <c r="H81" s="6">
        <v>495</v>
      </c>
    </row>
    <row r="82" spans="1:8" x14ac:dyDescent="0.2">
      <c r="A82" s="102"/>
      <c r="B82" s="7" t="s">
        <v>14</v>
      </c>
      <c r="C82" s="8">
        <v>60</v>
      </c>
      <c r="D82" s="8">
        <v>4.5599999999999996</v>
      </c>
      <c r="E82" s="8">
        <v>0.48</v>
      </c>
      <c r="F82" s="8">
        <v>29.52</v>
      </c>
      <c r="G82" s="8">
        <v>140.4</v>
      </c>
      <c r="H82" s="6">
        <v>573</v>
      </c>
    </row>
    <row r="83" spans="1:8" x14ac:dyDescent="0.25">
      <c r="A83" s="18" t="s">
        <v>23</v>
      </c>
      <c r="B83" s="19" t="s">
        <v>18</v>
      </c>
      <c r="C83" s="20">
        <f>SUM(C78:C82)</f>
        <v>790</v>
      </c>
      <c r="D83" s="20">
        <f>SUM(D78:D82)</f>
        <v>29.720000000000002</v>
      </c>
      <c r="E83" s="20">
        <f>SUM(E78:E82)</f>
        <v>14.139999999999999</v>
      </c>
      <c r="F83" s="20">
        <f>SUM(F78:F82)</f>
        <v>107.01</v>
      </c>
      <c r="G83" s="20">
        <f>SUM(G78:G82)</f>
        <v>674</v>
      </c>
      <c r="H83" s="11" t="s">
        <v>18</v>
      </c>
    </row>
    <row r="84" spans="1:8" x14ac:dyDescent="0.25">
      <c r="A84" s="10" t="s">
        <v>24</v>
      </c>
      <c r="B84" s="12"/>
      <c r="C84" s="12">
        <v>700</v>
      </c>
      <c r="D84" s="12" t="s">
        <v>25</v>
      </c>
      <c r="E84" s="12" t="s">
        <v>26</v>
      </c>
      <c r="F84" s="12" t="s">
        <v>27</v>
      </c>
      <c r="G84" s="12" t="s">
        <v>28</v>
      </c>
      <c r="H84" s="12"/>
    </row>
    <row r="85" spans="1:8" x14ac:dyDescent="0.25">
      <c r="A85" s="13"/>
      <c r="B85" s="14"/>
      <c r="C85" s="14"/>
      <c r="D85" s="14"/>
      <c r="E85" s="14"/>
      <c r="F85" s="14"/>
      <c r="G85" s="14"/>
      <c r="H85" s="14"/>
    </row>
    <row r="86" spans="1:8" ht="15.75" customHeight="1" x14ac:dyDescent="0.25">
      <c r="A86" s="101" t="s">
        <v>52</v>
      </c>
      <c r="B86" s="101"/>
      <c r="C86" s="101"/>
      <c r="D86" s="101"/>
      <c r="E86" s="101"/>
      <c r="F86" s="101"/>
      <c r="G86" s="101"/>
      <c r="H86" s="101"/>
    </row>
    <row r="87" spans="1:8" ht="15.75" customHeight="1" x14ac:dyDescent="0.2">
      <c r="A87" s="102" t="s">
        <v>2</v>
      </c>
      <c r="B87" s="103" t="s">
        <v>3</v>
      </c>
      <c r="C87" s="103" t="s">
        <v>4</v>
      </c>
      <c r="D87" s="103" t="s">
        <v>5</v>
      </c>
      <c r="E87" s="103"/>
      <c r="F87" s="103"/>
      <c r="G87" s="103" t="s">
        <v>6</v>
      </c>
      <c r="H87" s="103" t="s">
        <v>7</v>
      </c>
    </row>
    <row r="88" spans="1:8" x14ac:dyDescent="0.25">
      <c r="A88" s="102"/>
      <c r="B88" s="103"/>
      <c r="C88" s="103"/>
      <c r="D88" s="5" t="s">
        <v>8</v>
      </c>
      <c r="E88" s="5" t="s">
        <v>9</v>
      </c>
      <c r="F88" s="5" t="s">
        <v>10</v>
      </c>
      <c r="G88" s="103"/>
      <c r="H88" s="103"/>
    </row>
    <row r="89" spans="1:8" ht="15.75" customHeight="1" x14ac:dyDescent="0.25">
      <c r="A89" s="101" t="s">
        <v>11</v>
      </c>
      <c r="B89" s="101"/>
      <c r="C89" s="101"/>
      <c r="D89" s="101"/>
      <c r="E89" s="101"/>
      <c r="F89" s="101"/>
      <c r="G89" s="101"/>
      <c r="H89" s="6" t="s">
        <v>12</v>
      </c>
    </row>
    <row r="90" spans="1:8" ht="33.75" customHeight="1" x14ac:dyDescent="0.2">
      <c r="A90" s="104" t="s">
        <v>19</v>
      </c>
      <c r="B90" s="7" t="s">
        <v>74</v>
      </c>
      <c r="C90" s="8">
        <v>250</v>
      </c>
      <c r="D90" s="8">
        <v>1.5</v>
      </c>
      <c r="E90" s="8">
        <v>4.5</v>
      </c>
      <c r="F90" s="8">
        <v>3.8</v>
      </c>
      <c r="G90" s="8">
        <v>61.75</v>
      </c>
      <c r="H90" s="6">
        <v>104</v>
      </c>
    </row>
    <row r="91" spans="1:8" x14ac:dyDescent="0.2">
      <c r="A91" s="83"/>
      <c r="B91" s="7" t="s">
        <v>32</v>
      </c>
      <c r="C91" s="8">
        <v>180</v>
      </c>
      <c r="D91" s="8">
        <v>4.5199999999999996</v>
      </c>
      <c r="E91" s="8">
        <v>6.52</v>
      </c>
      <c r="F91" s="8">
        <v>46.62</v>
      </c>
      <c r="G91" s="8">
        <v>263.16000000000003</v>
      </c>
      <c r="H91" s="6">
        <v>385</v>
      </c>
    </row>
    <row r="92" spans="1:8" x14ac:dyDescent="0.2">
      <c r="A92" s="83"/>
      <c r="B92" s="7" t="s">
        <v>33</v>
      </c>
      <c r="C92" s="9">
        <v>100</v>
      </c>
      <c r="D92" s="9">
        <v>12.21</v>
      </c>
      <c r="E92" s="9">
        <v>13.41</v>
      </c>
      <c r="F92" s="9">
        <v>10.33</v>
      </c>
      <c r="G92" s="9">
        <v>202.96</v>
      </c>
      <c r="H92" s="6" t="s">
        <v>70</v>
      </c>
    </row>
    <row r="93" spans="1:8" x14ac:dyDescent="0.2">
      <c r="A93" s="83"/>
      <c r="B93" s="7" t="s">
        <v>34</v>
      </c>
      <c r="C93" s="8">
        <v>200</v>
      </c>
      <c r="D93" s="8">
        <v>0.12</v>
      </c>
      <c r="E93" s="8">
        <v>0</v>
      </c>
      <c r="F93" s="8">
        <v>12.04</v>
      </c>
      <c r="G93" s="8">
        <v>48.64</v>
      </c>
      <c r="H93" s="8" t="s">
        <v>107</v>
      </c>
    </row>
    <row r="94" spans="1:8" x14ac:dyDescent="0.2">
      <c r="A94" s="84"/>
      <c r="B94" s="7" t="s">
        <v>14</v>
      </c>
      <c r="C94" s="8">
        <v>60</v>
      </c>
      <c r="D94" s="8">
        <v>4.5599999999999996</v>
      </c>
      <c r="E94" s="8">
        <v>0.48</v>
      </c>
      <c r="F94" s="8">
        <v>29.52</v>
      </c>
      <c r="G94" s="8">
        <v>140.4</v>
      </c>
      <c r="H94" s="6">
        <v>573</v>
      </c>
    </row>
    <row r="95" spans="1:8" x14ac:dyDescent="0.25">
      <c r="A95" s="10" t="s">
        <v>23</v>
      </c>
      <c r="B95" s="7" t="s">
        <v>18</v>
      </c>
      <c r="C95" s="11">
        <f>SUM(C90:C94)</f>
        <v>790</v>
      </c>
      <c r="D95" s="11">
        <f t="shared" ref="D95:G95" si="1">SUM(D90:D94)</f>
        <v>22.91</v>
      </c>
      <c r="E95" s="11">
        <f t="shared" si="1"/>
        <v>24.91</v>
      </c>
      <c r="F95" s="11">
        <f t="shared" si="1"/>
        <v>102.30999999999999</v>
      </c>
      <c r="G95" s="11">
        <f t="shared" si="1"/>
        <v>716.91</v>
      </c>
      <c r="H95" s="11" t="s">
        <v>18</v>
      </c>
    </row>
    <row r="96" spans="1:8" x14ac:dyDescent="0.25">
      <c r="A96" s="10" t="s">
        <v>35</v>
      </c>
      <c r="B96" s="12"/>
      <c r="C96" s="12">
        <v>700</v>
      </c>
      <c r="D96" s="12" t="s">
        <v>25</v>
      </c>
      <c r="E96" s="12" t="s">
        <v>26</v>
      </c>
      <c r="F96" s="12" t="s">
        <v>27</v>
      </c>
      <c r="G96" s="12" t="s">
        <v>28</v>
      </c>
      <c r="H96" s="11" t="s">
        <v>18</v>
      </c>
    </row>
    <row r="97" spans="1:8" x14ac:dyDescent="0.25">
      <c r="A97" s="13"/>
      <c r="B97" s="14"/>
      <c r="C97" s="14"/>
      <c r="D97" s="14"/>
      <c r="E97" s="14"/>
      <c r="F97" s="14"/>
      <c r="G97" s="14"/>
      <c r="H97" s="14"/>
    </row>
    <row r="98" spans="1:8" ht="15.75" customHeight="1" x14ac:dyDescent="0.25">
      <c r="A98" s="101" t="s">
        <v>56</v>
      </c>
      <c r="B98" s="101"/>
      <c r="C98" s="101"/>
      <c r="D98" s="101"/>
      <c r="E98" s="101"/>
      <c r="F98" s="101"/>
      <c r="G98" s="101"/>
      <c r="H98" s="101"/>
    </row>
    <row r="99" spans="1:8" ht="15.75" customHeight="1" x14ac:dyDescent="0.2">
      <c r="A99" s="102" t="s">
        <v>2</v>
      </c>
      <c r="B99" s="103" t="s">
        <v>3</v>
      </c>
      <c r="C99" s="103" t="s">
        <v>4</v>
      </c>
      <c r="D99" s="103" t="s">
        <v>5</v>
      </c>
      <c r="E99" s="103"/>
      <c r="F99" s="103"/>
      <c r="G99" s="103" t="s">
        <v>6</v>
      </c>
      <c r="H99" s="103" t="s">
        <v>7</v>
      </c>
    </row>
    <row r="100" spans="1:8" x14ac:dyDescent="0.25">
      <c r="A100" s="102"/>
      <c r="B100" s="103"/>
      <c r="C100" s="103"/>
      <c r="D100" s="5" t="s">
        <v>8</v>
      </c>
      <c r="E100" s="5" t="s">
        <v>9</v>
      </c>
      <c r="F100" s="5" t="s">
        <v>10</v>
      </c>
      <c r="G100" s="103"/>
      <c r="H100" s="103"/>
    </row>
    <row r="101" spans="1:8" ht="15.75" customHeight="1" x14ac:dyDescent="0.25">
      <c r="A101" s="101" t="s">
        <v>65</v>
      </c>
      <c r="B101" s="101"/>
      <c r="C101" s="101"/>
      <c r="D101" s="101"/>
      <c r="E101" s="101"/>
      <c r="F101" s="101"/>
      <c r="G101" s="101"/>
      <c r="H101" s="6" t="s">
        <v>12</v>
      </c>
    </row>
    <row r="102" spans="1:8" ht="18.75" customHeight="1" x14ac:dyDescent="0.2">
      <c r="A102" s="102" t="s">
        <v>19</v>
      </c>
      <c r="B102" s="7" t="s">
        <v>75</v>
      </c>
      <c r="C102" s="8">
        <v>250</v>
      </c>
      <c r="D102" s="8">
        <v>2.63</v>
      </c>
      <c r="E102" s="8">
        <v>5.0999999999999996</v>
      </c>
      <c r="F102" s="8">
        <v>13.25</v>
      </c>
      <c r="G102" s="8">
        <v>109.5</v>
      </c>
      <c r="H102" s="6">
        <v>100</v>
      </c>
    </row>
    <row r="103" spans="1:8" x14ac:dyDescent="0.2">
      <c r="A103" s="102"/>
      <c r="B103" s="7" t="s">
        <v>44</v>
      </c>
      <c r="C103" s="9">
        <v>180</v>
      </c>
      <c r="D103" s="9">
        <v>4.8600000000000003</v>
      </c>
      <c r="E103" s="9">
        <v>7.2</v>
      </c>
      <c r="F103" s="9">
        <v>15</v>
      </c>
      <c r="G103" s="9">
        <v>126</v>
      </c>
      <c r="H103" s="6">
        <v>377</v>
      </c>
    </row>
    <row r="104" spans="1:8" x14ac:dyDescent="0.2">
      <c r="A104" s="102"/>
      <c r="B104" s="7" t="s">
        <v>43</v>
      </c>
      <c r="C104" s="8">
        <v>100</v>
      </c>
      <c r="D104" s="8">
        <v>16.2</v>
      </c>
      <c r="E104" s="8">
        <v>12</v>
      </c>
      <c r="F104" s="8">
        <v>0.3</v>
      </c>
      <c r="G104" s="8">
        <v>174</v>
      </c>
      <c r="H104" s="6">
        <v>366</v>
      </c>
    </row>
    <row r="105" spans="1:8" x14ac:dyDescent="0.2">
      <c r="A105" s="102"/>
      <c r="B105" s="7" t="s">
        <v>13</v>
      </c>
      <c r="C105" s="8">
        <v>200</v>
      </c>
      <c r="D105" s="8">
        <v>1</v>
      </c>
      <c r="E105" s="8">
        <v>0.2</v>
      </c>
      <c r="F105" s="8">
        <v>20.2</v>
      </c>
      <c r="G105" s="8">
        <v>86</v>
      </c>
      <c r="H105" s="8">
        <v>501</v>
      </c>
    </row>
    <row r="106" spans="1:8" x14ac:dyDescent="0.2">
      <c r="A106" s="102"/>
      <c r="B106" s="7" t="s">
        <v>14</v>
      </c>
      <c r="C106" s="8">
        <v>60</v>
      </c>
      <c r="D106" s="8">
        <v>4.5599999999999996</v>
      </c>
      <c r="E106" s="8">
        <v>0.48</v>
      </c>
      <c r="F106" s="8">
        <v>29.52</v>
      </c>
      <c r="G106" s="8">
        <v>140.4</v>
      </c>
      <c r="H106" s="6">
        <v>573</v>
      </c>
    </row>
    <row r="107" spans="1:8" x14ac:dyDescent="0.25">
      <c r="A107" s="10" t="s">
        <v>23</v>
      </c>
      <c r="B107" s="7" t="s">
        <v>18</v>
      </c>
      <c r="C107" s="11">
        <f>SUM(C102:C106)</f>
        <v>790</v>
      </c>
      <c r="D107" s="11">
        <f>SUM(D102:D106)</f>
        <v>29.249999999999996</v>
      </c>
      <c r="E107" s="11">
        <f>SUM(E102:E106)</f>
        <v>24.98</v>
      </c>
      <c r="F107" s="11">
        <f>SUM(F102:F106)</f>
        <v>78.27</v>
      </c>
      <c r="G107" s="11">
        <f>SUM(G102:G106)</f>
        <v>635.9</v>
      </c>
      <c r="H107" s="11" t="s">
        <v>18</v>
      </c>
    </row>
    <row r="108" spans="1:8" x14ac:dyDescent="0.25">
      <c r="A108" s="10" t="s">
        <v>24</v>
      </c>
      <c r="B108" s="12"/>
      <c r="C108" s="12">
        <v>700</v>
      </c>
      <c r="D108" s="12" t="s">
        <v>25</v>
      </c>
      <c r="E108" s="12" t="s">
        <v>26</v>
      </c>
      <c r="F108" s="12" t="s">
        <v>27</v>
      </c>
      <c r="G108" s="12" t="s">
        <v>28</v>
      </c>
      <c r="H108" s="11" t="s">
        <v>18</v>
      </c>
    </row>
    <row r="109" spans="1:8" x14ac:dyDescent="0.25">
      <c r="A109" s="13"/>
      <c r="B109" s="14"/>
      <c r="C109" s="14"/>
      <c r="D109" s="14"/>
      <c r="E109" s="14"/>
      <c r="F109" s="14"/>
      <c r="G109" s="14"/>
      <c r="H109" s="14"/>
    </row>
    <row r="110" spans="1:8" ht="15.75" customHeight="1" x14ac:dyDescent="0.25">
      <c r="A110" s="101" t="s">
        <v>57</v>
      </c>
      <c r="B110" s="101"/>
      <c r="C110" s="101"/>
      <c r="D110" s="101"/>
      <c r="E110" s="101"/>
      <c r="F110" s="101"/>
      <c r="G110" s="101"/>
      <c r="H110" s="101"/>
    </row>
    <row r="111" spans="1:8" ht="15.75" customHeight="1" x14ac:dyDescent="0.2">
      <c r="A111" s="102" t="s">
        <v>2</v>
      </c>
      <c r="B111" s="103" t="s">
        <v>3</v>
      </c>
      <c r="C111" s="103" t="s">
        <v>4</v>
      </c>
      <c r="D111" s="103" t="s">
        <v>5</v>
      </c>
      <c r="E111" s="103"/>
      <c r="F111" s="103"/>
      <c r="G111" s="103" t="s">
        <v>6</v>
      </c>
      <c r="H111" s="103" t="s">
        <v>7</v>
      </c>
    </row>
    <row r="112" spans="1:8" x14ac:dyDescent="0.25">
      <c r="A112" s="102"/>
      <c r="B112" s="103"/>
      <c r="C112" s="103"/>
      <c r="D112" s="5" t="s">
        <v>8</v>
      </c>
      <c r="E112" s="5" t="s">
        <v>9</v>
      </c>
      <c r="F112" s="5" t="s">
        <v>10</v>
      </c>
      <c r="G112" s="103"/>
      <c r="H112" s="103"/>
    </row>
    <row r="113" spans="1:8" ht="15.75" customHeight="1" x14ac:dyDescent="0.25">
      <c r="A113" s="101" t="s">
        <v>11</v>
      </c>
      <c r="B113" s="101"/>
      <c r="C113" s="101"/>
      <c r="D113" s="101"/>
      <c r="E113" s="101"/>
      <c r="F113" s="101"/>
      <c r="G113" s="101"/>
      <c r="H113" s="6" t="s">
        <v>12</v>
      </c>
    </row>
    <row r="114" spans="1:8" ht="15.75" customHeight="1" x14ac:dyDescent="0.2">
      <c r="A114" s="104" t="s">
        <v>19</v>
      </c>
      <c r="B114" s="7" t="s">
        <v>58</v>
      </c>
      <c r="C114" s="8">
        <v>250</v>
      </c>
      <c r="D114" s="8">
        <v>10.3</v>
      </c>
      <c r="E114" s="8">
        <v>11.4</v>
      </c>
      <c r="F114" s="8">
        <v>10.050000000000001</v>
      </c>
      <c r="G114" s="8">
        <v>180</v>
      </c>
      <c r="H114" s="6">
        <v>122</v>
      </c>
    </row>
    <row r="115" spans="1:8" x14ac:dyDescent="0.2">
      <c r="A115" s="83"/>
      <c r="B115" s="58" t="s">
        <v>101</v>
      </c>
      <c r="C115" s="42">
        <v>100</v>
      </c>
      <c r="D115" s="42">
        <v>13.5</v>
      </c>
      <c r="E115" s="42">
        <v>13.9</v>
      </c>
      <c r="F115" s="42">
        <v>17.3</v>
      </c>
      <c r="G115" s="42">
        <v>246.7</v>
      </c>
      <c r="H115" s="42" t="s">
        <v>102</v>
      </c>
    </row>
    <row r="116" spans="1:8" x14ac:dyDescent="0.2">
      <c r="A116" s="83"/>
      <c r="B116" s="7" t="s">
        <v>32</v>
      </c>
      <c r="C116" s="8">
        <v>180</v>
      </c>
      <c r="D116" s="8">
        <v>4.5199999999999996</v>
      </c>
      <c r="E116" s="8">
        <v>6.52</v>
      </c>
      <c r="F116" s="8">
        <v>46.62</v>
      </c>
      <c r="G116" s="8">
        <v>263.16000000000003</v>
      </c>
      <c r="H116" s="8">
        <v>385</v>
      </c>
    </row>
    <row r="117" spans="1:8" x14ac:dyDescent="0.2">
      <c r="A117" s="83"/>
      <c r="B117" s="7" t="s">
        <v>34</v>
      </c>
      <c r="C117" s="8">
        <v>200</v>
      </c>
      <c r="D117" s="8">
        <v>0.12</v>
      </c>
      <c r="E117" s="8">
        <v>0</v>
      </c>
      <c r="F117" s="66">
        <v>12.04</v>
      </c>
      <c r="G117" s="8">
        <v>48.64</v>
      </c>
      <c r="H117" s="8" t="s">
        <v>107</v>
      </c>
    </row>
    <row r="118" spans="1:8" x14ac:dyDescent="0.2">
      <c r="A118" s="84"/>
      <c r="B118" s="7" t="s">
        <v>14</v>
      </c>
      <c r="C118" s="8">
        <v>60</v>
      </c>
      <c r="D118" s="8">
        <v>4.5599999999999996</v>
      </c>
      <c r="E118" s="8">
        <v>0.48</v>
      </c>
      <c r="F118" s="8">
        <v>29.52</v>
      </c>
      <c r="G118" s="8">
        <v>140.4</v>
      </c>
      <c r="H118" s="6">
        <v>573</v>
      </c>
    </row>
    <row r="119" spans="1:8" x14ac:dyDescent="0.25">
      <c r="A119" s="10" t="s">
        <v>23</v>
      </c>
      <c r="B119" s="7" t="s">
        <v>18</v>
      </c>
      <c r="C119" s="11">
        <f>SUM(C114:C118)</f>
        <v>790</v>
      </c>
      <c r="D119" s="11">
        <f t="shared" ref="D119:G119" si="2">SUM(D114:D118)</f>
        <v>33</v>
      </c>
      <c r="E119" s="11">
        <f t="shared" si="2"/>
        <v>32.299999999999997</v>
      </c>
      <c r="F119" s="11">
        <f t="shared" si="2"/>
        <v>115.52999999999999</v>
      </c>
      <c r="G119" s="11">
        <f t="shared" si="2"/>
        <v>878.9</v>
      </c>
      <c r="H119" s="11" t="s">
        <v>18</v>
      </c>
    </row>
    <row r="120" spans="1:8" x14ac:dyDescent="0.25">
      <c r="A120" s="10" t="s">
        <v>24</v>
      </c>
      <c r="B120" s="12"/>
      <c r="C120" s="12">
        <v>700</v>
      </c>
      <c r="D120" s="12" t="s">
        <v>25</v>
      </c>
      <c r="E120" s="12" t="s">
        <v>26</v>
      </c>
      <c r="F120" s="12" t="s">
        <v>27</v>
      </c>
      <c r="G120" s="12" t="s">
        <v>28</v>
      </c>
      <c r="H120" s="11" t="s">
        <v>18</v>
      </c>
    </row>
    <row r="121" spans="1:8" x14ac:dyDescent="0.25">
      <c r="A121" s="10"/>
      <c r="B121" s="12"/>
      <c r="C121" s="12"/>
      <c r="D121" s="12"/>
      <c r="E121" s="12"/>
      <c r="F121" s="12"/>
      <c r="G121" s="12"/>
      <c r="H121" s="11"/>
    </row>
    <row r="122" spans="1:8" ht="15.75" customHeight="1" x14ac:dyDescent="0.25">
      <c r="A122" s="101" t="s">
        <v>59</v>
      </c>
      <c r="B122" s="101"/>
      <c r="C122" s="101"/>
      <c r="D122" s="101"/>
      <c r="E122" s="101"/>
      <c r="F122" s="101"/>
      <c r="G122" s="101"/>
      <c r="H122" s="101"/>
    </row>
    <row r="123" spans="1:8" ht="15.75" customHeight="1" x14ac:dyDescent="0.2">
      <c r="A123" s="102" t="s">
        <v>2</v>
      </c>
      <c r="B123" s="103" t="s">
        <v>3</v>
      </c>
      <c r="C123" s="103" t="s">
        <v>4</v>
      </c>
      <c r="D123" s="103" t="s">
        <v>5</v>
      </c>
      <c r="E123" s="103"/>
      <c r="F123" s="103"/>
      <c r="G123" s="103" t="s">
        <v>6</v>
      </c>
      <c r="H123" s="103" t="s">
        <v>7</v>
      </c>
    </row>
    <row r="124" spans="1:8" ht="15.75" customHeight="1" x14ac:dyDescent="0.25">
      <c r="A124" s="102"/>
      <c r="B124" s="103"/>
      <c r="C124" s="103"/>
      <c r="D124" s="5" t="s">
        <v>8</v>
      </c>
      <c r="E124" s="5" t="s">
        <v>9</v>
      </c>
      <c r="F124" s="5" t="s">
        <v>10</v>
      </c>
      <c r="G124" s="103"/>
      <c r="H124" s="103"/>
    </row>
    <row r="125" spans="1:8" ht="15.75" customHeight="1" x14ac:dyDescent="0.25">
      <c r="A125" s="101" t="s">
        <v>65</v>
      </c>
      <c r="B125" s="101"/>
      <c r="C125" s="101"/>
      <c r="D125" s="101"/>
      <c r="E125" s="101"/>
      <c r="F125" s="101"/>
      <c r="G125" s="101"/>
      <c r="H125" s="6" t="s">
        <v>12</v>
      </c>
    </row>
    <row r="126" spans="1:8" ht="15.75" customHeight="1" x14ac:dyDescent="0.2">
      <c r="A126" s="102" t="s">
        <v>19</v>
      </c>
      <c r="B126" s="7" t="s">
        <v>53</v>
      </c>
      <c r="C126" s="8">
        <v>250</v>
      </c>
      <c r="D126" s="8">
        <v>2.4</v>
      </c>
      <c r="E126" s="8">
        <v>5</v>
      </c>
      <c r="F126" s="8">
        <v>8.5</v>
      </c>
      <c r="G126" s="8">
        <v>88.5</v>
      </c>
      <c r="H126" s="6">
        <v>118</v>
      </c>
    </row>
    <row r="127" spans="1:8" x14ac:dyDescent="0.2">
      <c r="A127" s="102"/>
      <c r="B127" s="7" t="s">
        <v>40</v>
      </c>
      <c r="C127" s="9">
        <v>180</v>
      </c>
      <c r="D127" s="9">
        <v>6.66</v>
      </c>
      <c r="E127" s="9">
        <v>5.94</v>
      </c>
      <c r="F127" s="9">
        <v>35.46</v>
      </c>
      <c r="G127" s="9">
        <v>221.4</v>
      </c>
      <c r="H127" s="6">
        <v>256</v>
      </c>
    </row>
    <row r="128" spans="1:8" x14ac:dyDescent="0.2">
      <c r="A128" s="102"/>
      <c r="B128" s="7" t="s">
        <v>39</v>
      </c>
      <c r="C128" s="8">
        <v>100</v>
      </c>
      <c r="D128" s="8">
        <v>20</v>
      </c>
      <c r="E128" s="8">
        <v>18</v>
      </c>
      <c r="F128" s="8">
        <v>10.71</v>
      </c>
      <c r="G128" s="8">
        <v>284.29000000000002</v>
      </c>
      <c r="H128" s="8">
        <v>372</v>
      </c>
    </row>
    <row r="129" spans="1:8" x14ac:dyDescent="0.2">
      <c r="A129" s="102"/>
      <c r="B129" s="7" t="s">
        <v>61</v>
      </c>
      <c r="C129" s="8">
        <v>200</v>
      </c>
      <c r="D129" s="8">
        <v>3.2</v>
      </c>
      <c r="E129" s="8">
        <v>3.6</v>
      </c>
      <c r="F129" s="8">
        <v>25</v>
      </c>
      <c r="G129" s="8">
        <v>122</v>
      </c>
      <c r="H129" s="8">
        <v>463</v>
      </c>
    </row>
    <row r="130" spans="1:8" x14ac:dyDescent="0.2">
      <c r="A130" s="102"/>
      <c r="B130" s="7" t="s">
        <v>14</v>
      </c>
      <c r="C130" s="8">
        <v>60</v>
      </c>
      <c r="D130" s="8">
        <v>4.5599999999999996</v>
      </c>
      <c r="E130" s="8">
        <v>0.48</v>
      </c>
      <c r="F130" s="8">
        <v>29.52</v>
      </c>
      <c r="G130" s="8">
        <v>140.4</v>
      </c>
      <c r="H130" s="6">
        <v>573</v>
      </c>
    </row>
    <row r="131" spans="1:8" x14ac:dyDescent="0.25">
      <c r="A131" s="10" t="s">
        <v>23</v>
      </c>
      <c r="B131" s="7" t="s">
        <v>18</v>
      </c>
      <c r="C131" s="11">
        <f>SUM(C126:C130)</f>
        <v>790</v>
      </c>
      <c r="D131" s="11">
        <f>SUM(D126:D130)</f>
        <v>36.820000000000007</v>
      </c>
      <c r="E131" s="11">
        <f>SUM(E126:E130)</f>
        <v>33.019999999999996</v>
      </c>
      <c r="F131" s="11">
        <f>SUM(F126:F130)</f>
        <v>109.19</v>
      </c>
      <c r="G131" s="11">
        <f>SUM(G126:G130)</f>
        <v>856.59</v>
      </c>
      <c r="H131" s="11" t="s">
        <v>18</v>
      </c>
    </row>
    <row r="132" spans="1:8" x14ac:dyDescent="0.25">
      <c r="A132" s="10" t="s">
        <v>24</v>
      </c>
      <c r="B132" s="12"/>
      <c r="C132" s="12">
        <v>700</v>
      </c>
      <c r="D132" s="12" t="s">
        <v>25</v>
      </c>
      <c r="E132" s="12" t="s">
        <v>26</v>
      </c>
      <c r="F132" s="12" t="s">
        <v>27</v>
      </c>
      <c r="G132" s="12" t="s">
        <v>28</v>
      </c>
      <c r="H132" s="11" t="s">
        <v>18</v>
      </c>
    </row>
    <row r="133" spans="1:8" x14ac:dyDescent="0.25">
      <c r="A133" s="13"/>
      <c r="B133" s="14"/>
      <c r="C133" s="14"/>
      <c r="D133" s="14"/>
      <c r="E133" s="14"/>
      <c r="F133" s="14"/>
      <c r="G133" s="14"/>
      <c r="H133" s="14"/>
    </row>
    <row r="134" spans="1:8" x14ac:dyDescent="0.25">
      <c r="A134" s="13"/>
      <c r="B134" s="12"/>
      <c r="C134" s="12"/>
      <c r="D134" s="12"/>
      <c r="E134" s="12"/>
      <c r="F134" s="12"/>
      <c r="G134" s="12"/>
      <c r="H134" s="12"/>
    </row>
    <row r="135" spans="1:8" ht="15.75" customHeight="1" x14ac:dyDescent="0.25">
      <c r="A135" s="101" t="s">
        <v>62</v>
      </c>
      <c r="B135" s="101"/>
      <c r="C135" s="101"/>
      <c r="D135" s="101"/>
      <c r="E135" s="101"/>
      <c r="F135" s="101"/>
      <c r="G135" s="101"/>
      <c r="H135" s="101"/>
    </row>
    <row r="136" spans="1:8" ht="15.75" customHeight="1" x14ac:dyDescent="0.2">
      <c r="A136" s="102" t="s">
        <v>2</v>
      </c>
      <c r="B136" s="103" t="s">
        <v>3</v>
      </c>
      <c r="C136" s="103" t="s">
        <v>4</v>
      </c>
      <c r="D136" s="103" t="s">
        <v>5</v>
      </c>
      <c r="E136" s="103"/>
      <c r="F136" s="103"/>
      <c r="G136" s="103" t="s">
        <v>6</v>
      </c>
      <c r="H136" s="103" t="s">
        <v>7</v>
      </c>
    </row>
    <row r="137" spans="1:8" x14ac:dyDescent="0.25">
      <c r="A137" s="102"/>
      <c r="B137" s="103"/>
      <c r="C137" s="103"/>
      <c r="D137" s="5" t="s">
        <v>8</v>
      </c>
      <c r="E137" s="5" t="s">
        <v>9</v>
      </c>
      <c r="F137" s="5" t="s">
        <v>10</v>
      </c>
      <c r="G137" s="103"/>
      <c r="H137" s="103"/>
    </row>
    <row r="138" spans="1:8" ht="15.75" customHeight="1" x14ac:dyDescent="0.25">
      <c r="A138" s="101" t="s">
        <v>65</v>
      </c>
      <c r="B138" s="101"/>
      <c r="C138" s="101"/>
      <c r="D138" s="101"/>
      <c r="E138" s="101"/>
      <c r="F138" s="101"/>
      <c r="G138" s="101"/>
      <c r="H138" s="6" t="s">
        <v>12</v>
      </c>
    </row>
    <row r="139" spans="1:8" s="54" customFormat="1" x14ac:dyDescent="0.25">
      <c r="A139" s="59"/>
      <c r="B139" s="58" t="s">
        <v>38</v>
      </c>
      <c r="C139" s="42">
        <v>250</v>
      </c>
      <c r="D139" s="42">
        <v>2.34</v>
      </c>
      <c r="E139" s="42">
        <v>3.89</v>
      </c>
      <c r="F139" s="42">
        <v>13.61</v>
      </c>
      <c r="G139" s="42">
        <v>98.79</v>
      </c>
      <c r="H139" s="40" t="s">
        <v>71</v>
      </c>
    </row>
    <row r="140" spans="1:8" ht="15.75" customHeight="1" x14ac:dyDescent="0.2">
      <c r="A140" s="102" t="s">
        <v>19</v>
      </c>
      <c r="B140" s="7" t="s">
        <v>43</v>
      </c>
      <c r="C140" s="8">
        <v>100</v>
      </c>
      <c r="D140" s="8">
        <v>14.2</v>
      </c>
      <c r="E140" s="8">
        <v>12</v>
      </c>
      <c r="F140" s="8">
        <v>0.3</v>
      </c>
      <c r="G140" s="8">
        <v>174</v>
      </c>
      <c r="H140" s="6">
        <v>366</v>
      </c>
    </row>
    <row r="141" spans="1:8" x14ac:dyDescent="0.2">
      <c r="A141" s="102"/>
      <c r="B141" s="7" t="s">
        <v>44</v>
      </c>
      <c r="C141" s="8">
        <v>180</v>
      </c>
      <c r="D141" s="8">
        <v>4.8600000000000003</v>
      </c>
      <c r="E141" s="8">
        <v>7.2</v>
      </c>
      <c r="F141" s="8">
        <v>10.4</v>
      </c>
      <c r="G141" s="8">
        <v>126</v>
      </c>
      <c r="H141" s="6">
        <v>377</v>
      </c>
    </row>
    <row r="142" spans="1:8" x14ac:dyDescent="0.2">
      <c r="A142" s="102"/>
      <c r="B142" s="7" t="s">
        <v>34</v>
      </c>
      <c r="C142" s="9">
        <v>200</v>
      </c>
      <c r="D142" s="9">
        <v>0.12</v>
      </c>
      <c r="E142" s="9">
        <v>0</v>
      </c>
      <c r="F142" s="9">
        <v>12.04</v>
      </c>
      <c r="G142" s="9">
        <v>48.64</v>
      </c>
      <c r="H142" s="6" t="s">
        <v>107</v>
      </c>
    </row>
    <row r="143" spans="1:8" x14ac:dyDescent="0.2">
      <c r="A143" s="102"/>
      <c r="B143" s="7" t="s">
        <v>14</v>
      </c>
      <c r="C143" s="8">
        <v>100</v>
      </c>
      <c r="D143" s="8">
        <v>7.6</v>
      </c>
      <c r="E143" s="8">
        <v>0.8</v>
      </c>
      <c r="F143" s="8">
        <v>49.2</v>
      </c>
      <c r="G143" s="8">
        <v>234</v>
      </c>
      <c r="H143" s="6">
        <v>573</v>
      </c>
    </row>
    <row r="144" spans="1:8" x14ac:dyDescent="0.25">
      <c r="A144" s="10" t="s">
        <v>23</v>
      </c>
      <c r="B144" s="7" t="s">
        <v>18</v>
      </c>
      <c r="C144" s="11">
        <f>SUM(C139:C143)</f>
        <v>830</v>
      </c>
      <c r="D144" s="11">
        <f t="shared" ref="D144:G144" si="3">SUM(D139:D143)</f>
        <v>29.119999999999997</v>
      </c>
      <c r="E144" s="11">
        <f t="shared" si="3"/>
        <v>23.89</v>
      </c>
      <c r="F144" s="11">
        <f t="shared" si="3"/>
        <v>85.550000000000011</v>
      </c>
      <c r="G144" s="11">
        <f t="shared" si="3"/>
        <v>681.43000000000006</v>
      </c>
      <c r="H144" s="11" t="s">
        <v>18</v>
      </c>
    </row>
    <row r="145" spans="1:8" x14ac:dyDescent="0.25">
      <c r="A145" s="10" t="s">
        <v>24</v>
      </c>
      <c r="B145" s="12"/>
      <c r="C145" s="12">
        <v>700</v>
      </c>
      <c r="D145" s="12" t="s">
        <v>25</v>
      </c>
      <c r="E145" s="12" t="s">
        <v>26</v>
      </c>
      <c r="F145" s="12" t="s">
        <v>27</v>
      </c>
      <c r="G145" s="12" t="s">
        <v>28</v>
      </c>
      <c r="H145" s="11" t="s">
        <v>18</v>
      </c>
    </row>
    <row r="146" spans="1:8" ht="37.5" x14ac:dyDescent="0.25">
      <c r="A146" s="15" t="s">
        <v>63</v>
      </c>
      <c r="B146" s="16"/>
      <c r="C146" s="17">
        <f>AVERAGE(C144,C131,C119,C107,C25,C12,C71,C60,C48,C36,C95,C83)</f>
        <v>782.5</v>
      </c>
      <c r="D146" s="17">
        <f>AVERAGE(D144,D131,D119,D107,D25,D12,D71,D60,D48,D36,D95,D83)</f>
        <v>30.648333333333341</v>
      </c>
      <c r="E146" s="17">
        <f>AVERAGE(E144,E131,E119,E107,E25,E12,E71,E60,E48,E36,E95,E83)</f>
        <v>27.303333333333338</v>
      </c>
      <c r="F146" s="17">
        <f>AVERAGE(F144,F131,F119,F107,F25,F12,F71,F60,F48,F36,F95,F83)</f>
        <v>99.204999999999998</v>
      </c>
      <c r="G146" s="17">
        <f>AVERAGE(G144,G131,G119,G107,G25,G12,G71,G60,G48,G36,G95,G83)</f>
        <v>770.46249999999998</v>
      </c>
      <c r="H146" s="12"/>
    </row>
    <row r="147" spans="1:8" x14ac:dyDescent="0.25">
      <c r="A147" s="21"/>
      <c r="B147" s="14"/>
      <c r="C147" s="14"/>
      <c r="D147" s="14"/>
      <c r="E147" s="14"/>
      <c r="F147" s="14"/>
      <c r="G147" s="14"/>
      <c r="H147" s="14"/>
    </row>
  </sheetData>
  <mergeCells count="110">
    <mergeCell ref="A140:A143"/>
    <mergeCell ref="A126:A130"/>
    <mergeCell ref="A135:H135"/>
    <mergeCell ref="A136:A137"/>
    <mergeCell ref="B136:B137"/>
    <mergeCell ref="C136:C137"/>
    <mergeCell ref="D136:F136"/>
    <mergeCell ref="G136:G137"/>
    <mergeCell ref="H136:H137"/>
    <mergeCell ref="A138:G138"/>
    <mergeCell ref="A113:G113"/>
    <mergeCell ref="A122:H122"/>
    <mergeCell ref="A123:A124"/>
    <mergeCell ref="B123:B124"/>
    <mergeCell ref="C123:C124"/>
    <mergeCell ref="D123:F123"/>
    <mergeCell ref="G123:G124"/>
    <mergeCell ref="H123:H124"/>
    <mergeCell ref="A125:G125"/>
    <mergeCell ref="A114:A118"/>
    <mergeCell ref="A101:G101"/>
    <mergeCell ref="A102:A106"/>
    <mergeCell ref="A110:H110"/>
    <mergeCell ref="A111:A112"/>
    <mergeCell ref="B111:B112"/>
    <mergeCell ref="C111:C112"/>
    <mergeCell ref="D111:F111"/>
    <mergeCell ref="G111:G112"/>
    <mergeCell ref="H111:H112"/>
    <mergeCell ref="A89:G89"/>
    <mergeCell ref="A7:A11"/>
    <mergeCell ref="A20:A24"/>
    <mergeCell ref="A98:H98"/>
    <mergeCell ref="A99:A100"/>
    <mergeCell ref="B99:B100"/>
    <mergeCell ref="C99:C100"/>
    <mergeCell ref="D99:F99"/>
    <mergeCell ref="G99:G100"/>
    <mergeCell ref="H99:H100"/>
    <mergeCell ref="D76:F76"/>
    <mergeCell ref="A66:G66"/>
    <mergeCell ref="A67:A70"/>
    <mergeCell ref="A74:H74"/>
    <mergeCell ref="A75:G75"/>
    <mergeCell ref="G76:G77"/>
    <mergeCell ref="H76:H77"/>
    <mergeCell ref="A86:H86"/>
    <mergeCell ref="A87:A88"/>
    <mergeCell ref="B87:B88"/>
    <mergeCell ref="C87:C88"/>
    <mergeCell ref="D87:F87"/>
    <mergeCell ref="G87:G88"/>
    <mergeCell ref="H87:H88"/>
    <mergeCell ref="A90:A94"/>
    <mergeCell ref="A30:G30"/>
    <mergeCell ref="A31:A35"/>
    <mergeCell ref="A39:H39"/>
    <mergeCell ref="A40:A41"/>
    <mergeCell ref="B40:B41"/>
    <mergeCell ref="C40:C41"/>
    <mergeCell ref="D40:F40"/>
    <mergeCell ref="G40:G41"/>
    <mergeCell ref="H40:H41"/>
    <mergeCell ref="A42:G42"/>
    <mergeCell ref="A51:H51"/>
    <mergeCell ref="A52:A53"/>
    <mergeCell ref="B52:B53"/>
    <mergeCell ref="C52:C53"/>
    <mergeCell ref="D52:F52"/>
    <mergeCell ref="G52:G53"/>
    <mergeCell ref="H52:H53"/>
    <mergeCell ref="A43:A47"/>
    <mergeCell ref="A54:G54"/>
    <mergeCell ref="A55:A59"/>
    <mergeCell ref="A63:H63"/>
    <mergeCell ref="A64:A65"/>
    <mergeCell ref="B64:B65"/>
    <mergeCell ref="A6:G6"/>
    <mergeCell ref="A78:A82"/>
    <mergeCell ref="A16:H16"/>
    <mergeCell ref="A17:A18"/>
    <mergeCell ref="B17:B18"/>
    <mergeCell ref="C17:C18"/>
    <mergeCell ref="D17:F17"/>
    <mergeCell ref="G17:G18"/>
    <mergeCell ref="H17:H18"/>
    <mergeCell ref="A19:G19"/>
    <mergeCell ref="A27:H27"/>
    <mergeCell ref="A28:A29"/>
    <mergeCell ref="B28:B29"/>
    <mergeCell ref="C28:C29"/>
    <mergeCell ref="D28:F28"/>
    <mergeCell ref="G28:G29"/>
    <mergeCell ref="H28:H29"/>
    <mergeCell ref="C64:C65"/>
    <mergeCell ref="D64:F64"/>
    <mergeCell ref="G64:G65"/>
    <mergeCell ref="H64:H65"/>
    <mergeCell ref="A76:A77"/>
    <mergeCell ref="B76:B77"/>
    <mergeCell ref="C76:C77"/>
    <mergeCell ref="A1:H1"/>
    <mergeCell ref="A2:H2"/>
    <mergeCell ref="A3:H3"/>
    <mergeCell ref="A4:A5"/>
    <mergeCell ref="B4:B5"/>
    <mergeCell ref="C4:C5"/>
    <mergeCell ref="D4:F4"/>
    <mergeCell ref="G4:G5"/>
    <mergeCell ref="H4:H5"/>
  </mergeCells>
  <phoneticPr fontId="8" type="noConversion"/>
  <pageMargins left="0.78749999999999998" right="0.78749999999999998" top="0.15763888888888899" bottom="0.15763888888888899" header="0.51180555555555496" footer="0.51180555555555496"/>
  <pageSetup paperSize="9" scale="66" firstPageNumber="0" fitToHeight="0" orientation="portrait" horizontalDpi="4294967293" verticalDpi="4294967293" r:id="rId1"/>
  <rowBreaks count="1" manualBreakCount="1">
    <brk id="7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1 - 4</vt:lpstr>
      <vt:lpstr>5-11</vt:lpstr>
      <vt:lpstr>'5-11'!Область_печати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irrrina@mail.ru</dc:creator>
  <cp:lastModifiedBy>Дмитрий</cp:lastModifiedBy>
  <cp:revision>0</cp:revision>
  <cp:lastPrinted>2022-12-05T07:21:26Z</cp:lastPrinted>
  <dcterms:created xsi:type="dcterms:W3CDTF">2021-01-13T17:29:17Z</dcterms:created>
  <dcterms:modified xsi:type="dcterms:W3CDTF">2023-02-07T09:59:31Z</dcterms:modified>
</cp:coreProperties>
</file>